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Work\CSPF\metrics\scenarios\6.0.2\"/>
    </mc:Choice>
  </mc:AlternateContent>
  <bookViews>
    <workbookView xWindow="28860" yWindow="0" windowWidth="27690" windowHeight="13020" tabRatio="770" activeTab="11"/>
  </bookViews>
  <sheets>
    <sheet name="4.0.2" sheetId="24" r:id="rId1"/>
    <sheet name="4.0.3" sheetId="26" r:id="rId2"/>
    <sheet name="4.0.4" sheetId="27" r:id="rId3"/>
    <sheet name="4.0.5" sheetId="28" r:id="rId4"/>
    <sheet name="4.0.6" sheetId="29" r:id="rId5"/>
    <sheet name="4.0.7" sheetId="23" r:id="rId6"/>
    <sheet name="5.0" sheetId="22" r:id="rId7"/>
    <sheet name="5.0.1" sheetId="21" r:id="rId8"/>
    <sheet name="5.0.2" sheetId="20" r:id="rId9"/>
    <sheet name="6.0" sheetId="8" r:id="rId10"/>
    <sheet name="6.0.1" sheetId="34" r:id="rId11"/>
    <sheet name="6.0.2" sheetId="35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35" l="1"/>
  <c r="G42" i="35"/>
  <c r="B46" i="35" l="1"/>
  <c r="C46" i="35"/>
  <c r="D46" i="35"/>
  <c r="E46" i="35"/>
  <c r="G2" i="23" l="1"/>
  <c r="G3" i="23"/>
  <c r="G4" i="23"/>
  <c r="G5" i="23"/>
  <c r="G6" i="23"/>
  <c r="G17" i="23" s="1"/>
  <c r="G7" i="23"/>
  <c r="G8" i="23"/>
  <c r="G9" i="23"/>
  <c r="G10" i="23"/>
  <c r="G11" i="23"/>
  <c r="G12" i="23"/>
  <c r="G13" i="23"/>
  <c r="F3" i="23"/>
  <c r="F4" i="23"/>
  <c r="F5" i="23"/>
  <c r="F6" i="23"/>
  <c r="F7" i="23"/>
  <c r="F8" i="23"/>
  <c r="F9" i="23"/>
  <c r="F10" i="23"/>
  <c r="F11" i="23"/>
  <c r="F12" i="23"/>
  <c r="F13" i="23"/>
  <c r="F2" i="23"/>
  <c r="F17" i="23" s="1"/>
  <c r="C17" i="23"/>
  <c r="D17" i="23"/>
  <c r="E17" i="23"/>
  <c r="B17" i="23"/>
  <c r="C18" i="22"/>
  <c r="D18" i="22"/>
  <c r="E18" i="22"/>
  <c r="F18" i="22"/>
  <c r="G18" i="22"/>
  <c r="B18" i="22"/>
  <c r="G2" i="22"/>
  <c r="G3" i="22"/>
  <c r="G4" i="22"/>
  <c r="G5" i="22"/>
  <c r="G6" i="22"/>
  <c r="G7" i="22"/>
  <c r="G8" i="22"/>
  <c r="G9" i="22"/>
  <c r="G10" i="22"/>
  <c r="G11" i="22"/>
  <c r="G12" i="22"/>
  <c r="G13" i="22"/>
  <c r="G14" i="22"/>
  <c r="F3" i="22"/>
  <c r="F4" i="22"/>
  <c r="F5" i="22"/>
  <c r="F6" i="22"/>
  <c r="F7" i="22"/>
  <c r="F8" i="22"/>
  <c r="F9" i="22"/>
  <c r="F10" i="22"/>
  <c r="F11" i="22"/>
  <c r="F12" i="22"/>
  <c r="F13" i="22"/>
  <c r="F14" i="22"/>
  <c r="F2" i="22"/>
  <c r="G2" i="21"/>
  <c r="G22" i="21" s="1"/>
  <c r="G3" i="2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F3" i="21"/>
  <c r="F4" i="21"/>
  <c r="F5" i="21"/>
  <c r="F6" i="21"/>
  <c r="F7" i="21"/>
  <c r="F8" i="21"/>
  <c r="F22" i="21" s="1"/>
  <c r="F9" i="21"/>
  <c r="F10" i="21"/>
  <c r="F11" i="21"/>
  <c r="F12" i="21"/>
  <c r="F13" i="21"/>
  <c r="F14" i="21"/>
  <c r="F15" i="21"/>
  <c r="F16" i="21"/>
  <c r="F17" i="21"/>
  <c r="F18" i="21"/>
  <c r="F2" i="21"/>
  <c r="C22" i="21"/>
  <c r="D22" i="21"/>
  <c r="E22" i="21"/>
  <c r="B22" i="21"/>
  <c r="G2" i="20"/>
  <c r="G3" i="20"/>
  <c r="G4" i="20"/>
  <c r="G24" i="20" s="1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F3" i="20"/>
  <c r="F4" i="20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" i="20"/>
  <c r="C24" i="20"/>
  <c r="D24" i="20"/>
  <c r="E24" i="20"/>
  <c r="B24" i="20"/>
  <c r="G2" i="35"/>
  <c r="G3" i="35"/>
  <c r="G4" i="35"/>
  <c r="G5" i="35"/>
  <c r="G6" i="35"/>
  <c r="G7" i="35"/>
  <c r="G8" i="35"/>
  <c r="G9" i="35"/>
  <c r="G10" i="35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29" i="35"/>
  <c r="G30" i="35"/>
  <c r="G31" i="35"/>
  <c r="G32" i="35"/>
  <c r="G33" i="35"/>
  <c r="G34" i="35"/>
  <c r="G35" i="35"/>
  <c r="G36" i="35"/>
  <c r="G37" i="35"/>
  <c r="G38" i="35"/>
  <c r="G39" i="35"/>
  <c r="G40" i="35"/>
  <c r="G41" i="35"/>
  <c r="G32" i="8"/>
  <c r="G2" i="8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" i="8"/>
  <c r="C42" i="34"/>
  <c r="D42" i="34"/>
  <c r="E42" i="34"/>
  <c r="F42" i="34"/>
  <c r="G42" i="34"/>
  <c r="B42" i="34"/>
  <c r="C32" i="8"/>
  <c r="D32" i="8"/>
  <c r="E32" i="8"/>
  <c r="B32" i="8"/>
  <c r="F41" i="35"/>
  <c r="F40" i="35"/>
  <c r="F39" i="35"/>
  <c r="F38" i="35"/>
  <c r="F37" i="35"/>
  <c r="F36" i="35"/>
  <c r="F35" i="35"/>
  <c r="F34" i="35"/>
  <c r="F33" i="35"/>
  <c r="F32" i="35"/>
  <c r="F31" i="35"/>
  <c r="F30" i="35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F8" i="35"/>
  <c r="F7" i="35"/>
  <c r="F6" i="35"/>
  <c r="F5" i="35"/>
  <c r="F4" i="35"/>
  <c r="F3" i="35"/>
  <c r="F2" i="35"/>
  <c r="G38" i="34"/>
  <c r="F38" i="34"/>
  <c r="G37" i="34"/>
  <c r="F37" i="34"/>
  <c r="G36" i="34"/>
  <c r="F36" i="34"/>
  <c r="G35" i="34"/>
  <c r="F35" i="34"/>
  <c r="G34" i="34"/>
  <c r="F34" i="34"/>
  <c r="G33" i="34"/>
  <c r="F33" i="34"/>
  <c r="G32" i="34"/>
  <c r="F32" i="34"/>
  <c r="G31" i="34"/>
  <c r="F31" i="34"/>
  <c r="G30" i="34"/>
  <c r="F30" i="34"/>
  <c r="G29" i="34"/>
  <c r="F29" i="34"/>
  <c r="G28" i="34"/>
  <c r="F28" i="34"/>
  <c r="G27" i="34"/>
  <c r="F27" i="34"/>
  <c r="G26" i="34"/>
  <c r="F26" i="34"/>
  <c r="G25" i="34"/>
  <c r="F25" i="34"/>
  <c r="G24" i="34"/>
  <c r="F24" i="34"/>
  <c r="G23" i="34"/>
  <c r="F23" i="34"/>
  <c r="G22" i="34"/>
  <c r="F22" i="34"/>
  <c r="G21" i="34"/>
  <c r="F21" i="34"/>
  <c r="G20" i="34"/>
  <c r="F20" i="34"/>
  <c r="G19" i="34"/>
  <c r="F19" i="34"/>
  <c r="G18" i="34"/>
  <c r="F18" i="34"/>
  <c r="G17" i="34"/>
  <c r="F17" i="34"/>
  <c r="G16" i="34"/>
  <c r="F16" i="34"/>
  <c r="G15" i="34"/>
  <c r="F15" i="34"/>
  <c r="G14" i="34"/>
  <c r="F14" i="34"/>
  <c r="G13" i="34"/>
  <c r="F13" i="34"/>
  <c r="G12" i="34"/>
  <c r="F12" i="34"/>
  <c r="G11" i="34"/>
  <c r="F11" i="34"/>
  <c r="G10" i="34"/>
  <c r="F10" i="34"/>
  <c r="G9" i="34"/>
  <c r="F9" i="34"/>
  <c r="G8" i="34"/>
  <c r="F8" i="34"/>
  <c r="G7" i="34"/>
  <c r="F7" i="34"/>
  <c r="G6" i="34"/>
  <c r="F6" i="34"/>
  <c r="G5" i="34"/>
  <c r="F5" i="34"/>
  <c r="G4" i="34"/>
  <c r="F4" i="34"/>
  <c r="G3" i="34"/>
  <c r="F3" i="34"/>
  <c r="G2" i="34"/>
  <c r="F2" i="34"/>
  <c r="F46" i="35" l="1"/>
  <c r="G46" i="35"/>
  <c r="F24" i="20"/>
  <c r="F32" i="8"/>
  <c r="F45" i="35"/>
  <c r="D5" i="24" l="1"/>
  <c r="E3" i="24"/>
  <c r="E4" i="24"/>
  <c r="E2" i="24"/>
  <c r="D12" i="26"/>
  <c r="E3" i="26"/>
  <c r="E4" i="26"/>
  <c r="E5" i="26"/>
  <c r="E6" i="26"/>
  <c r="E7" i="26"/>
  <c r="E8" i="26"/>
  <c r="E9" i="26"/>
  <c r="E2" i="26"/>
  <c r="D13" i="27"/>
  <c r="E3" i="27"/>
  <c r="E4" i="27"/>
  <c r="E5" i="27"/>
  <c r="E6" i="27"/>
  <c r="E7" i="27"/>
  <c r="E8" i="27"/>
  <c r="E9" i="27"/>
  <c r="E10" i="27"/>
  <c r="E2" i="27"/>
  <c r="D14" i="28"/>
  <c r="E3" i="28"/>
  <c r="E4" i="28"/>
  <c r="E5" i="28"/>
  <c r="E6" i="28"/>
  <c r="E7" i="28"/>
  <c r="E8" i="28"/>
  <c r="E9" i="28"/>
  <c r="E10" i="28"/>
  <c r="E11" i="28"/>
  <c r="E2" i="28"/>
  <c r="D16" i="29"/>
  <c r="E3" i="29"/>
  <c r="E4" i="29"/>
  <c r="E5" i="29"/>
  <c r="E6" i="29"/>
  <c r="E7" i="29"/>
  <c r="E8" i="29"/>
  <c r="E9" i="29"/>
  <c r="E10" i="29"/>
  <c r="E11" i="29"/>
  <c r="E12" i="29"/>
  <c r="E13" i="29"/>
  <c r="E2" i="29"/>
  <c r="C16" i="29" l="1"/>
  <c r="B16" i="29"/>
  <c r="C14" i="28"/>
  <c r="B14" i="28"/>
  <c r="C13" i="27"/>
  <c r="B13" i="27"/>
  <c r="C12" i="26"/>
  <c r="B12" i="26"/>
  <c r="C5" i="24"/>
  <c r="B5" i="24"/>
  <c r="E16" i="29" l="1"/>
  <c r="E14" i="28"/>
  <c r="E13" i="27"/>
  <c r="E12" i="26"/>
  <c r="E5" i="24"/>
</calcChain>
</file>

<file path=xl/sharedStrings.xml><?xml version="1.0" encoding="utf-8"?>
<sst xmlns="http://schemas.openxmlformats.org/spreadsheetml/2006/main" count="311" uniqueCount="57">
  <si>
    <t>Steps</t>
  </si>
  <si>
    <t>Tests</t>
  </si>
  <si>
    <t>Scenarios</t>
  </si>
  <si>
    <t>ClmBvtScenario</t>
  </si>
  <si>
    <t>VVCSmoketestScenario</t>
  </si>
  <si>
    <t>ClmLicensingScenario</t>
  </si>
  <si>
    <t>PerfScenario</t>
  </si>
  <si>
    <t>PrePerfScenario</t>
  </si>
  <si>
    <t>RrdiScenario</t>
  </si>
  <si>
    <t>DeleteLifecycleProjectScenario</t>
  </si>
  <si>
    <t>GcBvtScenario</t>
  </si>
  <si>
    <t>JtsBvtScenario</t>
  </si>
  <si>
    <t>PleBvtScenario</t>
  </si>
  <si>
    <t>LpaScenario</t>
  </si>
  <si>
    <t>QmBvtScenario</t>
  </si>
  <si>
    <t>QmJunitScenario</t>
  </si>
  <si>
    <t>QmFvtRegressionScenario</t>
  </si>
  <si>
    <t>JafBvtExpressScenario</t>
  </si>
  <si>
    <t>ReportingBvtScenario</t>
  </si>
  <si>
    <t>DccBvtScenario</t>
  </si>
  <si>
    <t>JrsBvtScenario</t>
  </si>
  <si>
    <t>RmBvtScenario</t>
  </si>
  <si>
    <t>SanityTestScenario</t>
  </si>
  <si>
    <t>GovScenario</t>
  </si>
  <si>
    <t>MtmScenario</t>
  </si>
  <si>
    <t>SvtPreconditionScenario</t>
  </si>
  <si>
    <t>SvtRdeDeepDiveScenario</t>
  </si>
  <si>
    <t>SecurityScenario</t>
  </si>
  <si>
    <t>ValidationScenario</t>
  </si>
  <si>
    <t>SvtQmDeepDiveScenario</t>
  </si>
  <si>
    <t>Totals</t>
  </si>
  <si>
    <t>QmFvtRegressionPart3Scenario</t>
  </si>
  <si>
    <t>QmFvtRegressionPart2Scenario</t>
  </si>
  <si>
    <t>QmFvtRegressionPart1Scenario</t>
  </si>
  <si>
    <t>SvtGovMddScenario</t>
  </si>
  <si>
    <t>SvtRdngDeepDiveScenario</t>
  </si>
  <si>
    <t>ClmBvtShallowDiveScenario</t>
  </si>
  <si>
    <t>ClmBvtDeepDiveScenario</t>
  </si>
  <si>
    <t>ClmUpgradeValidationScenario</t>
  </si>
  <si>
    <t>HlpvScenario</t>
  </si>
  <si>
    <t>SanityTestCMScenario</t>
  </si>
  <si>
    <t>SanityTestImportExportScenario</t>
  </si>
  <si>
    <t>Pipeline</t>
  </si>
  <si>
    <t>ClmBvtWithDMScenario</t>
  </si>
  <si>
    <t>SvtIwbScenario</t>
  </si>
  <si>
    <t>BvtScenario</t>
  </si>
  <si>
    <t>DeleteLpaProjectScenario</t>
  </si>
  <si>
    <t>SvtQmAdapterScenario</t>
  </si>
  <si>
    <t>BvtValidationScenario</t>
  </si>
  <si>
    <t>DMBvtScenario</t>
  </si>
  <si>
    <t>SvtRtcScenario</t>
  </si>
  <si>
    <t>----------------------------------------</t>
  </si>
  <si>
    <t>Implemented</t>
  </si>
  <si>
    <t>Run P</t>
  </si>
  <si>
    <t>Run M</t>
  </si>
  <si>
    <t>Maint.</t>
  </si>
  <si>
    <t>SvtPleDeepDiveScenario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</si>
</sst>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5"/>
  <sheetViews>
    <sheetView workbookViewId="0">
      <selection activeCell="D2" sqref="D2"/>
    </sheetView>
  </sheetViews>
  <sheetFormatPr defaultRowHeight="15" x14ac:dyDescent="0.25"/>
  <cols>
    <col min="1" max="1" width="29" customWidth="1"/>
    <col min="2" max="3" width="9.140625" style="3"/>
    <col min="4" max="5" width="9.140625" style="8"/>
  </cols>
  <sheetData>
    <row r="1" spans="1:5" s="1" customFormat="1" x14ac:dyDescent="0.25">
      <c r="A1" s="1" t="s">
        <v>2</v>
      </c>
      <c r="B1" s="2" t="s">
        <v>0</v>
      </c>
      <c r="C1" s="2" t="s">
        <v>1</v>
      </c>
      <c r="D1" s="15" t="s">
        <v>42</v>
      </c>
      <c r="E1" s="16"/>
    </row>
    <row r="2" spans="1:5" x14ac:dyDescent="0.25">
      <c r="A2" t="s">
        <v>45</v>
      </c>
      <c r="B2" s="8">
        <v>13</v>
      </c>
      <c r="C2" s="8">
        <v>68</v>
      </c>
      <c r="D2" s="8">
        <v>-1</v>
      </c>
      <c r="E2" s="6">
        <f>IF(D2&gt;0,D2*C2,0)</f>
        <v>0</v>
      </c>
    </row>
    <row r="3" spans="1:5" x14ac:dyDescent="0.25">
      <c r="A3" t="s">
        <v>46</v>
      </c>
      <c r="B3" s="8">
        <v>1</v>
      </c>
      <c r="C3" s="8">
        <v>5</v>
      </c>
      <c r="D3" s="8">
        <v>0</v>
      </c>
      <c r="E3" s="6">
        <f t="shared" ref="E3:E4" si="0">IF(D3&gt;0,D3*C3,0)</f>
        <v>0</v>
      </c>
    </row>
    <row r="4" spans="1:5" x14ac:dyDescent="0.25">
      <c r="A4" t="s">
        <v>24</v>
      </c>
      <c r="B4" s="8">
        <v>4</v>
      </c>
      <c r="C4" s="8">
        <v>15</v>
      </c>
      <c r="D4" s="8">
        <v>0</v>
      </c>
      <c r="E4" s="6">
        <f t="shared" si="0"/>
        <v>0</v>
      </c>
    </row>
    <row r="5" spans="1:5" s="1" customFormat="1" x14ac:dyDescent="0.25">
      <c r="A5" s="1" t="s">
        <v>30</v>
      </c>
      <c r="B5" s="2">
        <f>SUM(B2:B4)</f>
        <v>18</v>
      </c>
      <c r="C5" s="2">
        <f>SUM(C2:C4)</f>
        <v>88</v>
      </c>
      <c r="D5" s="7">
        <f>SUMIF(D2:D4,"&lt;&gt;0",C2:C4)</f>
        <v>68</v>
      </c>
      <c r="E5" s="7">
        <f>SUM(E2:E4)</f>
        <v>0</v>
      </c>
    </row>
  </sheetData>
  <sortState ref="A2:C6">
    <sortCondition ref="A2"/>
  </sortState>
  <mergeCells count="1">
    <mergeCell ref="D1:E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2"/>
  <sheetViews>
    <sheetView topLeftCell="A7" workbookViewId="0">
      <selection activeCell="A32" sqref="A32"/>
    </sheetView>
  </sheetViews>
  <sheetFormatPr defaultRowHeight="15" x14ac:dyDescent="0.25"/>
  <cols>
    <col min="1" max="1" width="29" customWidth="1"/>
    <col min="2" max="3" width="9.140625" style="3"/>
    <col min="4" max="4" width="9.140625" style="8"/>
    <col min="5" max="5" width="9.140625" style="12"/>
    <col min="6" max="6" width="9.140625" style="8"/>
  </cols>
  <sheetData>
    <row r="1" spans="1:7" s="1" customFormat="1" x14ac:dyDescent="0.25">
      <c r="A1" s="1" t="s">
        <v>2</v>
      </c>
      <c r="B1" s="2" t="s">
        <v>0</v>
      </c>
      <c r="C1" s="2" t="s">
        <v>1</v>
      </c>
      <c r="D1" s="11" t="s">
        <v>42</v>
      </c>
      <c r="E1" s="11" t="s">
        <v>55</v>
      </c>
      <c r="F1" s="11" t="s">
        <v>53</v>
      </c>
      <c r="G1" s="11" t="s">
        <v>54</v>
      </c>
    </row>
    <row r="2" spans="1:7" x14ac:dyDescent="0.25">
      <c r="A2" t="s">
        <v>37</v>
      </c>
      <c r="B2" s="3">
        <v>24</v>
      </c>
      <c r="C2" s="3">
        <v>137</v>
      </c>
      <c r="D2" s="6">
        <v>0</v>
      </c>
      <c r="E2" s="6">
        <v>0</v>
      </c>
      <c r="F2" s="6">
        <f>IF(D2&gt;0,D2*$C2,0)</f>
        <v>0</v>
      </c>
      <c r="G2" s="6">
        <f>IF(E2&gt;0,E2*$C2,0)</f>
        <v>0</v>
      </c>
    </row>
    <row r="3" spans="1:7" x14ac:dyDescent="0.25">
      <c r="A3" t="s">
        <v>3</v>
      </c>
      <c r="B3" s="3">
        <v>21</v>
      </c>
      <c r="C3" s="3">
        <v>119</v>
      </c>
      <c r="D3" s="12">
        <v>3</v>
      </c>
      <c r="E3" s="12">
        <v>1</v>
      </c>
      <c r="F3" s="6">
        <f t="shared" ref="F3:G28" si="0">IF(D3&gt;0,D3*$C3,0)</f>
        <v>357</v>
      </c>
      <c r="G3" s="6">
        <f t="shared" si="0"/>
        <v>119</v>
      </c>
    </row>
    <row r="4" spans="1:7" x14ac:dyDescent="0.25">
      <c r="A4" t="s">
        <v>36</v>
      </c>
      <c r="B4" s="3">
        <v>9</v>
      </c>
      <c r="C4" s="3">
        <v>77</v>
      </c>
      <c r="D4" s="12">
        <v>0</v>
      </c>
      <c r="E4" s="12">
        <v>0</v>
      </c>
      <c r="F4" s="6">
        <f t="shared" si="0"/>
        <v>0</v>
      </c>
      <c r="G4" s="6">
        <f t="shared" si="0"/>
        <v>0</v>
      </c>
    </row>
    <row r="5" spans="1:7" x14ac:dyDescent="0.25">
      <c r="A5" t="s">
        <v>5</v>
      </c>
      <c r="B5" s="3">
        <v>10</v>
      </c>
      <c r="C5" s="3">
        <v>78</v>
      </c>
      <c r="D5" s="12">
        <v>1</v>
      </c>
      <c r="E5" s="12">
        <v>0</v>
      </c>
      <c r="F5" s="6">
        <f t="shared" si="0"/>
        <v>78</v>
      </c>
      <c r="G5" s="6">
        <f t="shared" si="0"/>
        <v>0</v>
      </c>
    </row>
    <row r="6" spans="1:7" x14ac:dyDescent="0.25">
      <c r="A6" t="s">
        <v>19</v>
      </c>
      <c r="B6" s="3">
        <v>4</v>
      </c>
      <c r="C6" s="3">
        <v>58</v>
      </c>
      <c r="D6" s="12">
        <v>0</v>
      </c>
      <c r="E6" s="12">
        <v>0</v>
      </c>
      <c r="F6" s="6">
        <f t="shared" si="0"/>
        <v>0</v>
      </c>
      <c r="G6" s="6">
        <f t="shared" si="0"/>
        <v>0</v>
      </c>
    </row>
    <row r="7" spans="1:7" x14ac:dyDescent="0.25">
      <c r="A7" t="s">
        <v>9</v>
      </c>
      <c r="B7" s="3">
        <v>1</v>
      </c>
      <c r="C7" s="3">
        <v>5</v>
      </c>
      <c r="D7" s="12">
        <v>0</v>
      </c>
      <c r="E7" s="12">
        <v>0</v>
      </c>
      <c r="F7" s="6">
        <f t="shared" si="0"/>
        <v>0</v>
      </c>
      <c r="G7" s="6">
        <f t="shared" si="0"/>
        <v>0</v>
      </c>
    </row>
    <row r="8" spans="1:7" x14ac:dyDescent="0.25">
      <c r="A8" t="s">
        <v>10</v>
      </c>
      <c r="B8" s="3">
        <v>6</v>
      </c>
      <c r="C8" s="3">
        <v>50</v>
      </c>
      <c r="D8" s="12">
        <v>1</v>
      </c>
      <c r="E8" s="12">
        <v>0</v>
      </c>
      <c r="F8" s="6">
        <f t="shared" si="0"/>
        <v>50</v>
      </c>
      <c r="G8" s="6">
        <f t="shared" si="0"/>
        <v>0</v>
      </c>
    </row>
    <row r="9" spans="1:7" x14ac:dyDescent="0.25">
      <c r="A9" t="s">
        <v>23</v>
      </c>
      <c r="B9" s="3">
        <v>16</v>
      </c>
      <c r="C9" s="3">
        <v>101</v>
      </c>
      <c r="D9" s="12">
        <v>1</v>
      </c>
      <c r="E9" s="12">
        <v>1</v>
      </c>
      <c r="F9" s="6">
        <f t="shared" si="0"/>
        <v>101</v>
      </c>
      <c r="G9" s="6">
        <f t="shared" si="0"/>
        <v>101</v>
      </c>
    </row>
    <row r="10" spans="1:7" x14ac:dyDescent="0.25">
      <c r="A10" t="s">
        <v>17</v>
      </c>
      <c r="B10" s="3">
        <v>2</v>
      </c>
      <c r="C10" s="3">
        <v>22</v>
      </c>
      <c r="D10" s="12">
        <v>0</v>
      </c>
      <c r="E10" s="12">
        <v>0</v>
      </c>
      <c r="F10" s="6">
        <f t="shared" si="0"/>
        <v>0</v>
      </c>
      <c r="G10" s="6">
        <f t="shared" si="0"/>
        <v>0</v>
      </c>
    </row>
    <row r="11" spans="1:7" x14ac:dyDescent="0.25">
      <c r="A11" t="s">
        <v>20</v>
      </c>
      <c r="B11" s="3">
        <v>8</v>
      </c>
      <c r="C11" s="3">
        <v>70</v>
      </c>
      <c r="D11" s="12">
        <v>0</v>
      </c>
      <c r="E11" s="12">
        <v>0</v>
      </c>
      <c r="F11" s="6">
        <f t="shared" si="0"/>
        <v>0</v>
      </c>
      <c r="G11" s="6">
        <f t="shared" si="0"/>
        <v>0</v>
      </c>
    </row>
    <row r="12" spans="1:7" x14ac:dyDescent="0.25">
      <c r="A12" t="s">
        <v>11</v>
      </c>
      <c r="B12" s="3">
        <v>10</v>
      </c>
      <c r="C12" s="3">
        <v>71</v>
      </c>
      <c r="D12" s="12">
        <v>1</v>
      </c>
      <c r="E12" s="12">
        <v>0</v>
      </c>
      <c r="F12" s="6">
        <f t="shared" si="0"/>
        <v>71</v>
      </c>
      <c r="G12" s="6">
        <f t="shared" si="0"/>
        <v>0</v>
      </c>
    </row>
    <row r="13" spans="1:7" x14ac:dyDescent="0.25">
      <c r="A13" t="s">
        <v>13</v>
      </c>
      <c r="B13" s="3">
        <v>5</v>
      </c>
      <c r="C13" s="3">
        <v>26</v>
      </c>
      <c r="D13" s="12">
        <v>0</v>
      </c>
      <c r="E13" s="12">
        <v>0</v>
      </c>
      <c r="F13" s="6">
        <f t="shared" si="0"/>
        <v>0</v>
      </c>
      <c r="G13" s="6">
        <f t="shared" si="0"/>
        <v>0</v>
      </c>
    </row>
    <row r="14" spans="1:7" x14ac:dyDescent="0.25">
      <c r="A14" t="s">
        <v>24</v>
      </c>
      <c r="B14" s="3">
        <v>19</v>
      </c>
      <c r="C14" s="3">
        <v>105</v>
      </c>
      <c r="D14" s="12">
        <v>2</v>
      </c>
      <c r="E14" s="12">
        <v>1</v>
      </c>
      <c r="F14" s="6">
        <f t="shared" si="0"/>
        <v>210</v>
      </c>
      <c r="G14" s="6">
        <f t="shared" si="0"/>
        <v>105</v>
      </c>
    </row>
    <row r="15" spans="1:7" x14ac:dyDescent="0.25">
      <c r="A15" t="s">
        <v>6</v>
      </c>
      <c r="B15" s="3">
        <v>4</v>
      </c>
      <c r="C15" s="3">
        <v>16</v>
      </c>
      <c r="D15" s="12">
        <v>0</v>
      </c>
      <c r="E15" s="12">
        <v>0</v>
      </c>
      <c r="F15" s="6">
        <f t="shared" si="0"/>
        <v>0</v>
      </c>
      <c r="G15" s="6">
        <f t="shared" si="0"/>
        <v>0</v>
      </c>
    </row>
    <row r="16" spans="1:7" x14ac:dyDescent="0.25">
      <c r="A16" t="s">
        <v>12</v>
      </c>
      <c r="B16" s="3">
        <v>7</v>
      </c>
      <c r="C16" s="3">
        <v>84</v>
      </c>
      <c r="D16" s="12">
        <v>0</v>
      </c>
      <c r="E16" s="12">
        <v>0</v>
      </c>
      <c r="F16" s="6">
        <f t="shared" si="0"/>
        <v>0</v>
      </c>
      <c r="G16" s="6">
        <f t="shared" si="0"/>
        <v>0</v>
      </c>
    </row>
    <row r="17" spans="1:7" x14ac:dyDescent="0.25">
      <c r="A17" t="s">
        <v>7</v>
      </c>
      <c r="B17" s="3">
        <v>4</v>
      </c>
      <c r="C17" s="3">
        <v>45</v>
      </c>
      <c r="D17" s="12">
        <v>0</v>
      </c>
      <c r="E17" s="12">
        <v>0</v>
      </c>
      <c r="F17" s="6">
        <f t="shared" si="0"/>
        <v>0</v>
      </c>
      <c r="G17" s="6">
        <f t="shared" si="0"/>
        <v>0</v>
      </c>
    </row>
    <row r="18" spans="1:7" x14ac:dyDescent="0.25">
      <c r="A18" t="s">
        <v>14</v>
      </c>
      <c r="B18" s="3">
        <v>19</v>
      </c>
      <c r="C18" s="3">
        <v>107</v>
      </c>
      <c r="D18" s="12">
        <v>1</v>
      </c>
      <c r="E18" s="12">
        <v>1</v>
      </c>
      <c r="F18" s="6">
        <f t="shared" si="0"/>
        <v>107</v>
      </c>
      <c r="G18" s="6">
        <f t="shared" si="0"/>
        <v>107</v>
      </c>
    </row>
    <row r="19" spans="1:7" x14ac:dyDescent="0.25">
      <c r="A19" t="s">
        <v>15</v>
      </c>
      <c r="B19" s="3">
        <v>1</v>
      </c>
      <c r="C19" s="3">
        <v>6</v>
      </c>
      <c r="D19" s="12">
        <v>0</v>
      </c>
      <c r="E19" s="12">
        <v>0</v>
      </c>
      <c r="F19" s="6">
        <f t="shared" si="0"/>
        <v>0</v>
      </c>
      <c r="G19" s="6">
        <f t="shared" si="0"/>
        <v>0</v>
      </c>
    </row>
    <row r="20" spans="1:7" x14ac:dyDescent="0.25">
      <c r="A20" t="s">
        <v>18</v>
      </c>
      <c r="B20" s="3">
        <v>11</v>
      </c>
      <c r="C20" s="3">
        <v>91</v>
      </c>
      <c r="D20" s="12">
        <v>1</v>
      </c>
      <c r="E20" s="12">
        <v>1</v>
      </c>
      <c r="F20" s="6">
        <f t="shared" si="0"/>
        <v>91</v>
      </c>
      <c r="G20" s="6">
        <f t="shared" si="0"/>
        <v>91</v>
      </c>
    </row>
    <row r="21" spans="1:7" x14ac:dyDescent="0.25">
      <c r="A21" t="s">
        <v>21</v>
      </c>
      <c r="B21" s="3">
        <v>16</v>
      </c>
      <c r="C21" s="3">
        <v>95</v>
      </c>
      <c r="D21" s="12">
        <v>1</v>
      </c>
      <c r="E21" s="12">
        <v>1</v>
      </c>
      <c r="F21" s="6">
        <f t="shared" si="0"/>
        <v>95</v>
      </c>
      <c r="G21" s="6">
        <f t="shared" si="0"/>
        <v>95</v>
      </c>
    </row>
    <row r="22" spans="1:7" x14ac:dyDescent="0.25">
      <c r="A22" t="s">
        <v>8</v>
      </c>
      <c r="B22" s="3">
        <v>2</v>
      </c>
      <c r="C22" s="3">
        <v>12</v>
      </c>
      <c r="D22" s="12">
        <v>0</v>
      </c>
      <c r="E22" s="12">
        <v>0</v>
      </c>
      <c r="F22" s="6">
        <f t="shared" si="0"/>
        <v>0</v>
      </c>
      <c r="G22" s="6">
        <f t="shared" si="0"/>
        <v>0</v>
      </c>
    </row>
    <row r="23" spans="1:7" x14ac:dyDescent="0.25">
      <c r="A23" t="s">
        <v>27</v>
      </c>
      <c r="B23" s="3">
        <v>5</v>
      </c>
      <c r="C23" s="3">
        <v>55</v>
      </c>
      <c r="D23" s="12">
        <v>0</v>
      </c>
      <c r="E23" s="12">
        <v>0</v>
      </c>
      <c r="F23" s="6">
        <f t="shared" si="0"/>
        <v>0</v>
      </c>
      <c r="G23" s="6">
        <f t="shared" si="0"/>
        <v>0</v>
      </c>
    </row>
    <row r="24" spans="1:7" x14ac:dyDescent="0.25">
      <c r="A24" t="s">
        <v>25</v>
      </c>
      <c r="B24" s="3">
        <v>4</v>
      </c>
      <c r="C24" s="3">
        <v>11</v>
      </c>
      <c r="D24" s="12">
        <v>0</v>
      </c>
      <c r="E24" s="12">
        <v>0</v>
      </c>
      <c r="F24" s="6">
        <f t="shared" si="0"/>
        <v>0</v>
      </c>
      <c r="G24" s="6">
        <f t="shared" si="0"/>
        <v>0</v>
      </c>
    </row>
    <row r="25" spans="1:7" x14ac:dyDescent="0.25">
      <c r="A25" t="s">
        <v>29</v>
      </c>
      <c r="B25" s="3">
        <v>13</v>
      </c>
      <c r="C25" s="3">
        <v>81</v>
      </c>
      <c r="D25" s="12">
        <v>1</v>
      </c>
      <c r="E25" s="12">
        <v>0</v>
      </c>
      <c r="F25" s="6">
        <f t="shared" si="0"/>
        <v>81</v>
      </c>
      <c r="G25" s="6">
        <f t="shared" si="0"/>
        <v>0</v>
      </c>
    </row>
    <row r="26" spans="1:7" x14ac:dyDescent="0.25">
      <c r="A26" t="s">
        <v>26</v>
      </c>
      <c r="B26" s="3">
        <v>20</v>
      </c>
      <c r="C26" s="3">
        <v>80</v>
      </c>
      <c r="D26" s="12">
        <v>0</v>
      </c>
      <c r="E26" s="12">
        <v>0</v>
      </c>
      <c r="F26" s="6">
        <f t="shared" si="0"/>
        <v>0</v>
      </c>
      <c r="G26" s="6">
        <f t="shared" si="0"/>
        <v>0</v>
      </c>
    </row>
    <row r="27" spans="1:7" x14ac:dyDescent="0.25">
      <c r="A27" t="s">
        <v>4</v>
      </c>
      <c r="B27" s="3">
        <v>5</v>
      </c>
      <c r="C27" s="3">
        <v>17</v>
      </c>
      <c r="D27" s="12">
        <v>0</v>
      </c>
      <c r="E27" s="12">
        <v>0</v>
      </c>
      <c r="F27" s="6">
        <f t="shared" si="0"/>
        <v>0</v>
      </c>
      <c r="G27" s="6">
        <f t="shared" si="0"/>
        <v>0</v>
      </c>
    </row>
    <row r="28" spans="1:7" x14ac:dyDescent="0.25">
      <c r="A28" t="s">
        <v>28</v>
      </c>
      <c r="B28" s="3">
        <v>2</v>
      </c>
      <c r="C28" s="3">
        <v>7</v>
      </c>
      <c r="D28" s="12">
        <v>0</v>
      </c>
      <c r="E28" s="12">
        <v>0</v>
      </c>
      <c r="F28" s="6">
        <f t="shared" si="0"/>
        <v>0</v>
      </c>
      <c r="G28" s="6">
        <f t="shared" si="0"/>
        <v>0</v>
      </c>
    </row>
    <row r="29" spans="1:7" x14ac:dyDescent="0.25">
      <c r="A29" t="s">
        <v>51</v>
      </c>
      <c r="D29" s="12"/>
      <c r="F29" s="6"/>
    </row>
    <row r="30" spans="1:7" x14ac:dyDescent="0.25">
      <c r="A30">
        <v>27</v>
      </c>
      <c r="B30" s="3">
        <v>248</v>
      </c>
      <c r="C30" s="3">
        <v>1626</v>
      </c>
      <c r="D30" s="12"/>
      <c r="F30" s="6"/>
    </row>
    <row r="31" spans="1:7" s="4" customFormat="1" x14ac:dyDescent="0.25">
      <c r="A31" s="4" t="s">
        <v>52</v>
      </c>
      <c r="B31" s="5">
        <v>184</v>
      </c>
      <c r="C31" s="5">
        <v>793</v>
      </c>
      <c r="D31" s="6"/>
      <c r="E31" s="6"/>
      <c r="F31" s="6"/>
    </row>
    <row r="32" spans="1:7" x14ac:dyDescent="0.25">
      <c r="A32" s="1" t="s">
        <v>30</v>
      </c>
      <c r="B32" s="2">
        <f>SUM(B2:B28)</f>
        <v>248</v>
      </c>
      <c r="C32" s="2">
        <f t="shared" ref="C32:G32" si="1">SUM(C2:C28)</f>
        <v>1626</v>
      </c>
      <c r="D32" s="2">
        <f t="shared" si="1"/>
        <v>13</v>
      </c>
      <c r="E32" s="2">
        <f t="shared" si="1"/>
        <v>6</v>
      </c>
      <c r="F32" s="2">
        <f t="shared" si="1"/>
        <v>1241</v>
      </c>
      <c r="G32" s="2">
        <f t="shared" si="1"/>
        <v>618</v>
      </c>
    </row>
  </sheetData>
  <sortState ref="A2:C33">
    <sortCondition ref="A2:A33"/>
  </sortState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42"/>
  <sheetViews>
    <sheetView topLeftCell="A16" workbookViewId="0">
      <selection activeCell="A42" sqref="A42"/>
    </sheetView>
  </sheetViews>
  <sheetFormatPr defaultRowHeight="15" x14ac:dyDescent="0.25"/>
  <cols>
    <col min="1" max="1" width="29" customWidth="1"/>
    <col min="2" max="3" width="9.140625" style="3"/>
    <col min="4" max="4" width="9.140625" style="9"/>
    <col min="5" max="5" width="9.140625" style="12"/>
    <col min="6" max="6" width="9.140625" style="9"/>
  </cols>
  <sheetData>
    <row r="1" spans="1:7" s="1" customFormat="1" x14ac:dyDescent="0.25">
      <c r="A1" s="1" t="s">
        <v>2</v>
      </c>
      <c r="B1" s="2" t="s">
        <v>0</v>
      </c>
      <c r="C1" s="2" t="s">
        <v>1</v>
      </c>
      <c r="D1" s="11" t="s">
        <v>42</v>
      </c>
      <c r="E1" s="11" t="s">
        <v>55</v>
      </c>
      <c r="F1" s="11" t="s">
        <v>53</v>
      </c>
      <c r="G1" s="11" t="s">
        <v>54</v>
      </c>
    </row>
    <row r="2" spans="1:7" s="4" customFormat="1" x14ac:dyDescent="0.25">
      <c r="A2" t="s">
        <v>37</v>
      </c>
      <c r="B2" s="3">
        <v>24</v>
      </c>
      <c r="C2" s="3">
        <v>137</v>
      </c>
      <c r="D2" s="6">
        <v>0</v>
      </c>
      <c r="E2" s="6">
        <v>0</v>
      </c>
      <c r="F2" s="6">
        <f>IF(D2&gt;0,D2*$C2,0)</f>
        <v>0</v>
      </c>
      <c r="G2" s="6">
        <f>IF(E2&gt;0,E2*$C2,0)</f>
        <v>0</v>
      </c>
    </row>
    <row r="3" spans="1:7" x14ac:dyDescent="0.25">
      <c r="A3" t="s">
        <v>3</v>
      </c>
      <c r="B3" s="3">
        <v>21</v>
      </c>
      <c r="C3" s="3">
        <v>119</v>
      </c>
      <c r="D3" s="12">
        <v>3</v>
      </c>
      <c r="E3" s="12">
        <v>1</v>
      </c>
      <c r="F3" s="6">
        <f>IF(D3&gt;0,D3*$C3,0)</f>
        <v>357</v>
      </c>
      <c r="G3" s="6">
        <f>IF(E3&gt;0,E3*$C3,0)</f>
        <v>119</v>
      </c>
    </row>
    <row r="4" spans="1:7" x14ac:dyDescent="0.25">
      <c r="A4" s="4" t="s">
        <v>36</v>
      </c>
      <c r="B4" s="5">
        <v>9</v>
      </c>
      <c r="C4" s="5">
        <v>77</v>
      </c>
      <c r="D4" s="12">
        <v>0</v>
      </c>
      <c r="E4" s="12">
        <v>0</v>
      </c>
      <c r="F4" s="6">
        <f t="shared" ref="F4:F38" si="0">IF(D4&gt;0,D4*$C4,0)</f>
        <v>0</v>
      </c>
      <c r="G4" s="6">
        <f t="shared" ref="G4:G38" si="1">IF(E4&gt;0,E4*$C4,0)</f>
        <v>0</v>
      </c>
    </row>
    <row r="5" spans="1:7" x14ac:dyDescent="0.25">
      <c r="A5" t="s">
        <v>5</v>
      </c>
      <c r="B5" s="3">
        <v>10</v>
      </c>
      <c r="C5" s="3">
        <v>78</v>
      </c>
      <c r="D5" s="12">
        <v>1</v>
      </c>
      <c r="E5" s="12">
        <v>0</v>
      </c>
      <c r="F5" s="6">
        <f t="shared" si="0"/>
        <v>78</v>
      </c>
      <c r="G5" s="6">
        <f t="shared" si="1"/>
        <v>0</v>
      </c>
    </row>
    <row r="6" spans="1:7" x14ac:dyDescent="0.25">
      <c r="A6" t="s">
        <v>38</v>
      </c>
      <c r="B6" s="3">
        <v>2</v>
      </c>
      <c r="C6" s="3">
        <v>11</v>
      </c>
      <c r="D6" s="12">
        <v>0</v>
      </c>
      <c r="E6" s="12">
        <v>0</v>
      </c>
      <c r="F6" s="6">
        <f t="shared" si="0"/>
        <v>0</v>
      </c>
      <c r="G6" s="6">
        <f t="shared" si="1"/>
        <v>0</v>
      </c>
    </row>
    <row r="7" spans="1:7" x14ac:dyDescent="0.25">
      <c r="A7" t="s">
        <v>19</v>
      </c>
      <c r="B7" s="3">
        <v>4</v>
      </c>
      <c r="C7" s="3">
        <v>59</v>
      </c>
      <c r="D7" s="12">
        <v>0</v>
      </c>
      <c r="E7" s="12">
        <v>0</v>
      </c>
      <c r="F7" s="6">
        <f t="shared" si="0"/>
        <v>0</v>
      </c>
      <c r="G7" s="6">
        <f t="shared" si="1"/>
        <v>0</v>
      </c>
    </row>
    <row r="8" spans="1:7" x14ac:dyDescent="0.25">
      <c r="A8" t="s">
        <v>9</v>
      </c>
      <c r="B8" s="3">
        <v>1</v>
      </c>
      <c r="C8" s="3">
        <v>5</v>
      </c>
      <c r="D8" s="12">
        <v>0</v>
      </c>
      <c r="E8" s="12">
        <v>0</v>
      </c>
      <c r="F8" s="6">
        <f t="shared" si="0"/>
        <v>0</v>
      </c>
      <c r="G8" s="6">
        <f t="shared" si="1"/>
        <v>0</v>
      </c>
    </row>
    <row r="9" spans="1:7" x14ac:dyDescent="0.25">
      <c r="A9" t="s">
        <v>10</v>
      </c>
      <c r="B9" s="3">
        <v>6</v>
      </c>
      <c r="C9" s="3">
        <v>50</v>
      </c>
      <c r="D9" s="12">
        <v>1</v>
      </c>
      <c r="E9" s="12">
        <v>1</v>
      </c>
      <c r="F9" s="6">
        <f t="shared" si="0"/>
        <v>50</v>
      </c>
      <c r="G9" s="6">
        <f t="shared" si="1"/>
        <v>50</v>
      </c>
    </row>
    <row r="10" spans="1:7" x14ac:dyDescent="0.25">
      <c r="A10" t="s">
        <v>23</v>
      </c>
      <c r="B10" s="3">
        <v>16</v>
      </c>
      <c r="C10" s="3">
        <v>100</v>
      </c>
      <c r="D10" s="12">
        <v>1</v>
      </c>
      <c r="E10" s="12">
        <v>1</v>
      </c>
      <c r="F10" s="6">
        <f t="shared" si="0"/>
        <v>100</v>
      </c>
      <c r="G10" s="6">
        <f t="shared" si="1"/>
        <v>100</v>
      </c>
    </row>
    <row r="11" spans="1:7" x14ac:dyDescent="0.25">
      <c r="A11" t="s">
        <v>39</v>
      </c>
      <c r="B11" s="3">
        <v>1</v>
      </c>
      <c r="C11" s="3">
        <v>1</v>
      </c>
      <c r="D11" s="12">
        <v>0</v>
      </c>
      <c r="E11" s="12">
        <v>0</v>
      </c>
      <c r="F11" s="6">
        <f t="shared" si="0"/>
        <v>0</v>
      </c>
      <c r="G11" s="6">
        <f t="shared" si="1"/>
        <v>0</v>
      </c>
    </row>
    <row r="12" spans="1:7" x14ac:dyDescent="0.25">
      <c r="A12" t="s">
        <v>17</v>
      </c>
      <c r="B12" s="3">
        <v>2</v>
      </c>
      <c r="C12" s="3">
        <v>22</v>
      </c>
      <c r="D12" s="12">
        <v>0</v>
      </c>
      <c r="E12" s="12">
        <v>0</v>
      </c>
      <c r="F12" s="6">
        <f t="shared" si="0"/>
        <v>0</v>
      </c>
      <c r="G12" s="6">
        <f t="shared" si="1"/>
        <v>0</v>
      </c>
    </row>
    <row r="13" spans="1:7" x14ac:dyDescent="0.25">
      <c r="A13" t="s">
        <v>20</v>
      </c>
      <c r="B13" s="3">
        <v>11</v>
      </c>
      <c r="C13" s="3">
        <v>81</v>
      </c>
      <c r="D13" s="12">
        <v>0</v>
      </c>
      <c r="E13" s="12">
        <v>0</v>
      </c>
      <c r="F13" s="6">
        <f t="shared" si="0"/>
        <v>0</v>
      </c>
      <c r="G13" s="6">
        <f t="shared" si="1"/>
        <v>0</v>
      </c>
    </row>
    <row r="14" spans="1:7" x14ac:dyDescent="0.25">
      <c r="A14" t="s">
        <v>11</v>
      </c>
      <c r="B14" s="3">
        <v>10</v>
      </c>
      <c r="C14" s="3">
        <v>71</v>
      </c>
      <c r="D14" s="12">
        <v>1</v>
      </c>
      <c r="E14" s="12">
        <v>0</v>
      </c>
      <c r="F14" s="6">
        <f t="shared" si="0"/>
        <v>71</v>
      </c>
      <c r="G14" s="6">
        <f t="shared" si="1"/>
        <v>0</v>
      </c>
    </row>
    <row r="15" spans="1:7" x14ac:dyDescent="0.25">
      <c r="A15" t="s">
        <v>13</v>
      </c>
      <c r="B15" s="3">
        <v>5</v>
      </c>
      <c r="C15" s="3">
        <v>26</v>
      </c>
      <c r="D15" s="12">
        <v>0</v>
      </c>
      <c r="E15" s="12">
        <v>0</v>
      </c>
      <c r="F15" s="6">
        <f t="shared" si="0"/>
        <v>0</v>
      </c>
      <c r="G15" s="6">
        <f t="shared" si="1"/>
        <v>0</v>
      </c>
    </row>
    <row r="16" spans="1:7" x14ac:dyDescent="0.25">
      <c r="A16" t="s">
        <v>24</v>
      </c>
      <c r="B16" s="3">
        <v>19</v>
      </c>
      <c r="C16" s="3">
        <v>106</v>
      </c>
      <c r="D16" s="12">
        <v>2</v>
      </c>
      <c r="E16" s="12">
        <v>1</v>
      </c>
      <c r="F16" s="6">
        <f t="shared" si="0"/>
        <v>212</v>
      </c>
      <c r="G16" s="6">
        <f t="shared" si="1"/>
        <v>106</v>
      </c>
    </row>
    <row r="17" spans="1:7" x14ac:dyDescent="0.25">
      <c r="A17" t="s">
        <v>6</v>
      </c>
      <c r="B17" s="3">
        <v>4</v>
      </c>
      <c r="C17" s="3">
        <v>16</v>
      </c>
      <c r="D17" s="12">
        <v>0</v>
      </c>
      <c r="E17" s="12">
        <v>0</v>
      </c>
      <c r="F17" s="6">
        <f t="shared" si="0"/>
        <v>0</v>
      </c>
      <c r="G17" s="6">
        <f t="shared" si="1"/>
        <v>0</v>
      </c>
    </row>
    <row r="18" spans="1:7" x14ac:dyDescent="0.25">
      <c r="A18" t="s">
        <v>12</v>
      </c>
      <c r="B18" s="3">
        <v>11</v>
      </c>
      <c r="C18" s="3">
        <v>107</v>
      </c>
      <c r="D18" s="12">
        <v>1</v>
      </c>
      <c r="E18" s="12">
        <v>1</v>
      </c>
      <c r="F18" s="6">
        <f t="shared" si="0"/>
        <v>107</v>
      </c>
      <c r="G18" s="6">
        <f t="shared" si="1"/>
        <v>107</v>
      </c>
    </row>
    <row r="19" spans="1:7" x14ac:dyDescent="0.25">
      <c r="A19" t="s">
        <v>7</v>
      </c>
      <c r="B19" s="3">
        <v>4</v>
      </c>
      <c r="C19" s="3">
        <v>45</v>
      </c>
      <c r="D19" s="12">
        <v>0</v>
      </c>
      <c r="E19" s="12">
        <v>0</v>
      </c>
      <c r="F19" s="6">
        <f t="shared" si="0"/>
        <v>0</v>
      </c>
      <c r="G19" s="6">
        <f t="shared" si="1"/>
        <v>0</v>
      </c>
    </row>
    <row r="20" spans="1:7" x14ac:dyDescent="0.25">
      <c r="A20" t="s">
        <v>14</v>
      </c>
      <c r="B20" s="3">
        <v>19</v>
      </c>
      <c r="C20" s="3">
        <v>107</v>
      </c>
      <c r="D20" s="12">
        <v>1</v>
      </c>
      <c r="E20" s="12">
        <v>1</v>
      </c>
      <c r="F20" s="6">
        <f t="shared" si="0"/>
        <v>107</v>
      </c>
      <c r="G20" s="6">
        <f t="shared" si="1"/>
        <v>107</v>
      </c>
    </row>
    <row r="21" spans="1:7" x14ac:dyDescent="0.25">
      <c r="A21" t="s">
        <v>33</v>
      </c>
      <c r="B21" s="3">
        <v>50</v>
      </c>
      <c r="C21" s="3">
        <v>249</v>
      </c>
      <c r="D21" s="12">
        <v>1</v>
      </c>
      <c r="E21" s="12">
        <v>0</v>
      </c>
      <c r="F21" s="6">
        <f t="shared" si="0"/>
        <v>249</v>
      </c>
      <c r="G21" s="6">
        <f t="shared" si="1"/>
        <v>0</v>
      </c>
    </row>
    <row r="22" spans="1:7" x14ac:dyDescent="0.25">
      <c r="A22" t="s">
        <v>32</v>
      </c>
      <c r="B22" s="3">
        <v>46</v>
      </c>
      <c r="C22" s="3">
        <v>230</v>
      </c>
      <c r="D22" s="12">
        <v>1</v>
      </c>
      <c r="E22" s="12">
        <v>0</v>
      </c>
      <c r="F22" s="6">
        <f t="shared" si="0"/>
        <v>230</v>
      </c>
      <c r="G22" s="6">
        <f t="shared" si="1"/>
        <v>0</v>
      </c>
    </row>
    <row r="23" spans="1:7" x14ac:dyDescent="0.25">
      <c r="A23" t="s">
        <v>31</v>
      </c>
      <c r="B23" s="3">
        <v>29</v>
      </c>
      <c r="C23" s="3">
        <v>167</v>
      </c>
      <c r="D23" s="12">
        <v>1</v>
      </c>
      <c r="E23" s="12">
        <v>0</v>
      </c>
      <c r="F23" s="6">
        <f t="shared" si="0"/>
        <v>167</v>
      </c>
      <c r="G23" s="6">
        <f t="shared" si="1"/>
        <v>0</v>
      </c>
    </row>
    <row r="24" spans="1:7" x14ac:dyDescent="0.25">
      <c r="A24" t="s">
        <v>15</v>
      </c>
      <c r="B24" s="3">
        <v>1</v>
      </c>
      <c r="C24" s="3">
        <v>6</v>
      </c>
      <c r="D24" s="12">
        <v>0</v>
      </c>
      <c r="E24" s="12">
        <v>0</v>
      </c>
      <c r="F24" s="6">
        <f t="shared" si="0"/>
        <v>0</v>
      </c>
      <c r="G24" s="6">
        <f t="shared" si="1"/>
        <v>0</v>
      </c>
    </row>
    <row r="25" spans="1:7" x14ac:dyDescent="0.25">
      <c r="A25" t="s">
        <v>18</v>
      </c>
      <c r="B25" s="3">
        <v>14</v>
      </c>
      <c r="C25" s="3">
        <v>103</v>
      </c>
      <c r="D25" s="12">
        <v>1</v>
      </c>
      <c r="E25" s="12">
        <v>1</v>
      </c>
      <c r="F25" s="6">
        <f t="shared" si="0"/>
        <v>103</v>
      </c>
      <c r="G25" s="6">
        <f t="shared" si="1"/>
        <v>103</v>
      </c>
    </row>
    <row r="26" spans="1:7" x14ac:dyDescent="0.25">
      <c r="A26" t="s">
        <v>21</v>
      </c>
      <c r="B26" s="3">
        <v>16</v>
      </c>
      <c r="C26" s="3">
        <v>95</v>
      </c>
      <c r="D26" s="12">
        <v>1</v>
      </c>
      <c r="E26" s="12">
        <v>1</v>
      </c>
      <c r="F26" s="6">
        <f t="shared" si="0"/>
        <v>95</v>
      </c>
      <c r="G26" s="6">
        <f t="shared" si="1"/>
        <v>95</v>
      </c>
    </row>
    <row r="27" spans="1:7" x14ac:dyDescent="0.25">
      <c r="A27" t="s">
        <v>8</v>
      </c>
      <c r="B27" s="3">
        <v>2</v>
      </c>
      <c r="C27" s="3">
        <v>12</v>
      </c>
      <c r="D27" s="12">
        <v>0</v>
      </c>
      <c r="E27" s="12">
        <v>0</v>
      </c>
      <c r="F27" s="6">
        <f t="shared" si="0"/>
        <v>0</v>
      </c>
      <c r="G27" s="6">
        <f t="shared" si="1"/>
        <v>0</v>
      </c>
    </row>
    <row r="28" spans="1:7" x14ac:dyDescent="0.25">
      <c r="A28" t="s">
        <v>40</v>
      </c>
      <c r="B28" s="3">
        <v>7</v>
      </c>
      <c r="C28" s="3">
        <v>76</v>
      </c>
      <c r="D28" s="12">
        <v>0</v>
      </c>
      <c r="E28" s="12">
        <v>0</v>
      </c>
      <c r="F28" s="6">
        <f t="shared" si="0"/>
        <v>0</v>
      </c>
      <c r="G28" s="6">
        <f t="shared" si="1"/>
        <v>0</v>
      </c>
    </row>
    <row r="29" spans="1:7" x14ac:dyDescent="0.25">
      <c r="A29" t="s">
        <v>41</v>
      </c>
      <c r="B29" s="3">
        <v>9</v>
      </c>
      <c r="C29" s="3">
        <v>489</v>
      </c>
      <c r="D29" s="12">
        <v>0</v>
      </c>
      <c r="E29" s="12">
        <v>0</v>
      </c>
      <c r="F29" s="6">
        <f t="shared" si="0"/>
        <v>0</v>
      </c>
      <c r="G29" s="6">
        <f t="shared" si="1"/>
        <v>0</v>
      </c>
    </row>
    <row r="30" spans="1:7" x14ac:dyDescent="0.25">
      <c r="A30" t="s">
        <v>22</v>
      </c>
      <c r="B30" s="3">
        <v>19</v>
      </c>
      <c r="C30" s="3">
        <v>296</v>
      </c>
      <c r="D30" s="12">
        <v>0</v>
      </c>
      <c r="E30" s="12">
        <v>0</v>
      </c>
      <c r="F30" s="6">
        <f t="shared" si="0"/>
        <v>0</v>
      </c>
      <c r="G30" s="6">
        <f t="shared" si="1"/>
        <v>0</v>
      </c>
    </row>
    <row r="31" spans="1:7" x14ac:dyDescent="0.25">
      <c r="A31" t="s">
        <v>27</v>
      </c>
      <c r="B31" s="3">
        <v>5</v>
      </c>
      <c r="C31" s="3">
        <v>55</v>
      </c>
      <c r="D31" s="12">
        <v>0</v>
      </c>
      <c r="E31" s="12">
        <v>0</v>
      </c>
      <c r="F31" s="6">
        <f t="shared" si="0"/>
        <v>0</v>
      </c>
      <c r="G31" s="6">
        <f t="shared" si="1"/>
        <v>0</v>
      </c>
    </row>
    <row r="32" spans="1:7" x14ac:dyDescent="0.25">
      <c r="A32" t="s">
        <v>34</v>
      </c>
      <c r="B32" s="3">
        <v>3</v>
      </c>
      <c r="C32" s="3">
        <v>22</v>
      </c>
      <c r="D32" s="12">
        <v>0</v>
      </c>
      <c r="E32" s="12">
        <v>0</v>
      </c>
      <c r="F32" s="6">
        <f t="shared" si="0"/>
        <v>0</v>
      </c>
      <c r="G32" s="6">
        <f t="shared" si="1"/>
        <v>0</v>
      </c>
    </row>
    <row r="33" spans="1:7" x14ac:dyDescent="0.25">
      <c r="A33" t="s">
        <v>25</v>
      </c>
      <c r="B33" s="3">
        <v>6</v>
      </c>
      <c r="C33" s="3">
        <v>30</v>
      </c>
      <c r="D33" s="12">
        <v>0</v>
      </c>
      <c r="E33" s="12">
        <v>0</v>
      </c>
      <c r="F33" s="6">
        <f t="shared" si="0"/>
        <v>0</v>
      </c>
      <c r="G33" s="6">
        <f t="shared" si="1"/>
        <v>0</v>
      </c>
    </row>
    <row r="34" spans="1:7" x14ac:dyDescent="0.25">
      <c r="A34" t="s">
        <v>47</v>
      </c>
      <c r="B34" s="3">
        <v>2</v>
      </c>
      <c r="C34" s="3">
        <v>8</v>
      </c>
      <c r="D34" s="12">
        <v>0</v>
      </c>
      <c r="E34" s="12">
        <v>0</v>
      </c>
      <c r="F34" s="6">
        <f t="shared" si="0"/>
        <v>0</v>
      </c>
      <c r="G34" s="6">
        <f t="shared" si="1"/>
        <v>0</v>
      </c>
    </row>
    <row r="35" spans="1:7" x14ac:dyDescent="0.25">
      <c r="A35" t="s">
        <v>29</v>
      </c>
      <c r="B35" s="3">
        <v>17</v>
      </c>
      <c r="C35" s="3">
        <v>99</v>
      </c>
      <c r="D35" s="12">
        <v>2</v>
      </c>
      <c r="E35" s="12">
        <v>0</v>
      </c>
      <c r="F35" s="6">
        <f t="shared" si="0"/>
        <v>198</v>
      </c>
      <c r="G35" s="6">
        <f t="shared" si="1"/>
        <v>0</v>
      </c>
    </row>
    <row r="36" spans="1:7" x14ac:dyDescent="0.25">
      <c r="A36" t="s">
        <v>35</v>
      </c>
      <c r="B36" s="3">
        <v>20</v>
      </c>
      <c r="C36" s="3">
        <v>80</v>
      </c>
      <c r="D36" s="12">
        <v>1</v>
      </c>
      <c r="E36" s="12">
        <v>0</v>
      </c>
      <c r="F36" s="6">
        <f t="shared" si="0"/>
        <v>80</v>
      </c>
      <c r="G36" s="6">
        <f t="shared" si="1"/>
        <v>0</v>
      </c>
    </row>
    <row r="37" spans="1:7" x14ac:dyDescent="0.25">
      <c r="A37" t="s">
        <v>4</v>
      </c>
      <c r="B37" s="3">
        <v>5</v>
      </c>
      <c r="C37" s="3">
        <v>17</v>
      </c>
      <c r="D37" s="12">
        <v>0</v>
      </c>
      <c r="E37" s="12">
        <v>0</v>
      </c>
      <c r="F37" s="6">
        <f t="shared" si="0"/>
        <v>0</v>
      </c>
      <c r="G37" s="6">
        <f t="shared" si="1"/>
        <v>0</v>
      </c>
    </row>
    <row r="38" spans="1:7" x14ac:dyDescent="0.25">
      <c r="A38" t="s">
        <v>28</v>
      </c>
      <c r="B38" s="3">
        <v>2</v>
      </c>
      <c r="C38" s="3">
        <v>7</v>
      </c>
      <c r="D38" s="12">
        <v>0</v>
      </c>
      <c r="E38" s="12">
        <v>0</v>
      </c>
      <c r="F38" s="6">
        <f t="shared" si="0"/>
        <v>0</v>
      </c>
      <c r="G38" s="6">
        <f t="shared" si="1"/>
        <v>0</v>
      </c>
    </row>
    <row r="39" spans="1:7" x14ac:dyDescent="0.25">
      <c r="A39" t="s">
        <v>51</v>
      </c>
      <c r="D39" s="12"/>
      <c r="F39" s="6"/>
    </row>
    <row r="40" spans="1:7" x14ac:dyDescent="0.25">
      <c r="A40">
        <v>37</v>
      </c>
      <c r="B40" s="3">
        <v>432</v>
      </c>
      <c r="C40" s="3">
        <v>3259</v>
      </c>
      <c r="D40" s="12"/>
      <c r="F40" s="6"/>
    </row>
    <row r="41" spans="1:7" s="4" customFormat="1" x14ac:dyDescent="0.25">
      <c r="A41" s="4" t="s">
        <v>52</v>
      </c>
      <c r="B41" s="5">
        <v>351</v>
      </c>
      <c r="C41" s="5">
        <v>2261</v>
      </c>
      <c r="D41" s="6"/>
      <c r="E41" s="6"/>
      <c r="F41" s="5"/>
      <c r="G41" s="5"/>
    </row>
    <row r="42" spans="1:7" x14ac:dyDescent="0.25">
      <c r="A42" s="1" t="s">
        <v>30</v>
      </c>
      <c r="B42" s="2">
        <f>SUM(B$2:B38)</f>
        <v>432</v>
      </c>
      <c r="C42" s="2">
        <f>SUM(C$2:C38)</f>
        <v>3259</v>
      </c>
      <c r="D42" s="2">
        <f>SUM(D$2:D38)</f>
        <v>19</v>
      </c>
      <c r="E42" s="2">
        <f>SUM(E$2:E38)</f>
        <v>8</v>
      </c>
      <c r="F42" s="2">
        <f>SUM(F$2:F38)</f>
        <v>2204</v>
      </c>
      <c r="G42" s="2">
        <f>SUM(G$2:G38)</f>
        <v>787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A19" workbookViewId="0">
      <selection activeCell="H50" sqref="H50"/>
    </sheetView>
  </sheetViews>
  <sheetFormatPr defaultRowHeight="15" x14ac:dyDescent="0.25"/>
  <cols>
    <col min="1" max="1" width="29" customWidth="1"/>
    <col min="2" max="3" width="9.140625" style="3"/>
    <col min="4" max="7" width="9.140625" style="12"/>
  </cols>
  <sheetData>
    <row r="1" spans="1:7" s="1" customFormat="1" x14ac:dyDescent="0.25">
      <c r="A1" s="1" t="s">
        <v>2</v>
      </c>
      <c r="B1" s="2" t="s">
        <v>0</v>
      </c>
      <c r="C1" s="2" t="s">
        <v>1</v>
      </c>
      <c r="D1" s="11" t="s">
        <v>42</v>
      </c>
      <c r="E1" s="11" t="s">
        <v>55</v>
      </c>
      <c r="F1" s="11" t="s">
        <v>53</v>
      </c>
      <c r="G1" s="11" t="s">
        <v>54</v>
      </c>
    </row>
    <row r="2" spans="1:7" s="4" customFormat="1" x14ac:dyDescent="0.25">
      <c r="A2" t="s">
        <v>48</v>
      </c>
      <c r="B2" s="3">
        <v>15</v>
      </c>
      <c r="C2" s="3">
        <v>40</v>
      </c>
      <c r="D2" s="6">
        <v>0</v>
      </c>
      <c r="E2" s="6">
        <v>0</v>
      </c>
      <c r="F2" s="6">
        <f>D2*$C2</f>
        <v>0</v>
      </c>
      <c r="G2" s="6">
        <f>E2*$C2</f>
        <v>0</v>
      </c>
    </row>
    <row r="3" spans="1:7" x14ac:dyDescent="0.25">
      <c r="A3" t="s">
        <v>37</v>
      </c>
      <c r="B3" s="3">
        <v>24</v>
      </c>
      <c r="C3" s="3">
        <v>136</v>
      </c>
      <c r="D3" s="12">
        <v>0</v>
      </c>
      <c r="E3" s="12">
        <v>0</v>
      </c>
      <c r="F3" s="6">
        <f t="shared" ref="F3:G41" si="0">D3*$C3</f>
        <v>0</v>
      </c>
      <c r="G3" s="6">
        <f t="shared" si="0"/>
        <v>0</v>
      </c>
    </row>
    <row r="4" spans="1:7" x14ac:dyDescent="0.25">
      <c r="A4" s="4" t="s">
        <v>3</v>
      </c>
      <c r="B4" s="5">
        <v>21</v>
      </c>
      <c r="C4" s="5">
        <v>118</v>
      </c>
      <c r="D4" s="12">
        <v>4</v>
      </c>
      <c r="E4" s="12">
        <v>0</v>
      </c>
      <c r="F4" s="6">
        <f t="shared" si="0"/>
        <v>472</v>
      </c>
      <c r="G4" s="6">
        <f t="shared" si="0"/>
        <v>0</v>
      </c>
    </row>
    <row r="5" spans="1:7" x14ac:dyDescent="0.25">
      <c r="A5" t="s">
        <v>36</v>
      </c>
      <c r="B5" s="3">
        <v>9</v>
      </c>
      <c r="C5" s="3">
        <v>76</v>
      </c>
      <c r="D5" s="12">
        <v>0</v>
      </c>
      <c r="E5" s="12">
        <v>0</v>
      </c>
      <c r="F5" s="6">
        <f t="shared" si="0"/>
        <v>0</v>
      </c>
      <c r="G5" s="6">
        <f t="shared" si="0"/>
        <v>0</v>
      </c>
    </row>
    <row r="6" spans="1:7" x14ac:dyDescent="0.25">
      <c r="A6" t="s">
        <v>5</v>
      </c>
      <c r="B6" s="3">
        <v>10</v>
      </c>
      <c r="C6" s="3">
        <v>77</v>
      </c>
      <c r="D6" s="12">
        <v>1</v>
      </c>
      <c r="E6" s="12">
        <v>0</v>
      </c>
      <c r="F6" s="6">
        <f t="shared" si="0"/>
        <v>77</v>
      </c>
      <c r="G6" s="6">
        <f t="shared" si="0"/>
        <v>0</v>
      </c>
    </row>
    <row r="7" spans="1:7" x14ac:dyDescent="0.25">
      <c r="A7" t="s">
        <v>38</v>
      </c>
      <c r="B7" s="3">
        <v>2</v>
      </c>
      <c r="C7" s="3">
        <v>11</v>
      </c>
      <c r="D7" s="12">
        <v>0</v>
      </c>
      <c r="E7" s="12">
        <v>0</v>
      </c>
      <c r="F7" s="6">
        <f t="shared" si="0"/>
        <v>0</v>
      </c>
      <c r="G7" s="6">
        <f t="shared" si="0"/>
        <v>0</v>
      </c>
    </row>
    <row r="8" spans="1:7" x14ac:dyDescent="0.25">
      <c r="A8" t="s">
        <v>49</v>
      </c>
      <c r="B8" s="3">
        <v>3</v>
      </c>
      <c r="C8" s="3">
        <v>8</v>
      </c>
      <c r="D8" s="12">
        <v>0</v>
      </c>
      <c r="E8" s="12">
        <v>0</v>
      </c>
      <c r="F8" s="6">
        <f t="shared" si="0"/>
        <v>0</v>
      </c>
      <c r="G8" s="6">
        <f t="shared" si="0"/>
        <v>0</v>
      </c>
    </row>
    <row r="9" spans="1:7" x14ac:dyDescent="0.25">
      <c r="A9" t="s">
        <v>19</v>
      </c>
      <c r="B9" s="3">
        <v>4</v>
      </c>
      <c r="C9" s="3">
        <v>58</v>
      </c>
      <c r="D9" s="12">
        <v>0</v>
      </c>
      <c r="E9" s="12">
        <v>0</v>
      </c>
      <c r="F9" s="6">
        <f t="shared" si="0"/>
        <v>0</v>
      </c>
      <c r="G9" s="6">
        <f t="shared" si="0"/>
        <v>0</v>
      </c>
    </row>
    <row r="10" spans="1:7" x14ac:dyDescent="0.25">
      <c r="A10" t="s">
        <v>9</v>
      </c>
      <c r="B10" s="3">
        <v>1</v>
      </c>
      <c r="C10" s="3">
        <v>5</v>
      </c>
      <c r="D10" s="12">
        <v>0</v>
      </c>
      <c r="E10" s="12">
        <v>0</v>
      </c>
      <c r="F10" s="6">
        <f t="shared" si="0"/>
        <v>0</v>
      </c>
      <c r="G10" s="6">
        <f t="shared" si="0"/>
        <v>0</v>
      </c>
    </row>
    <row r="11" spans="1:7" x14ac:dyDescent="0.25">
      <c r="A11" t="s">
        <v>10</v>
      </c>
      <c r="B11" s="3">
        <v>6</v>
      </c>
      <c r="C11" s="3">
        <v>49</v>
      </c>
      <c r="D11" s="12">
        <v>1</v>
      </c>
      <c r="E11" s="12">
        <v>0</v>
      </c>
      <c r="F11" s="6">
        <f t="shared" si="0"/>
        <v>49</v>
      </c>
      <c r="G11" s="6">
        <f t="shared" si="0"/>
        <v>0</v>
      </c>
    </row>
    <row r="12" spans="1:7" x14ac:dyDescent="0.25">
      <c r="A12" t="s">
        <v>23</v>
      </c>
      <c r="B12" s="3">
        <v>16</v>
      </c>
      <c r="C12" s="3">
        <v>99</v>
      </c>
      <c r="D12" s="12">
        <v>1</v>
      </c>
      <c r="E12" s="12">
        <v>0</v>
      </c>
      <c r="F12" s="6">
        <f t="shared" si="0"/>
        <v>99</v>
      </c>
      <c r="G12" s="6">
        <f t="shared" si="0"/>
        <v>0</v>
      </c>
    </row>
    <row r="13" spans="1:7" x14ac:dyDescent="0.25">
      <c r="A13" t="s">
        <v>39</v>
      </c>
      <c r="B13" s="3">
        <v>1</v>
      </c>
      <c r="C13" s="3">
        <v>1</v>
      </c>
      <c r="D13" s="12">
        <v>0</v>
      </c>
      <c r="E13" s="12">
        <v>0</v>
      </c>
      <c r="F13" s="6">
        <f t="shared" si="0"/>
        <v>0</v>
      </c>
      <c r="G13" s="6">
        <f t="shared" si="0"/>
        <v>0</v>
      </c>
    </row>
    <row r="14" spans="1:7" x14ac:dyDescent="0.25">
      <c r="A14" t="s">
        <v>17</v>
      </c>
      <c r="B14" s="3">
        <v>2</v>
      </c>
      <c r="C14" s="3">
        <v>22</v>
      </c>
      <c r="D14" s="12">
        <v>0</v>
      </c>
      <c r="E14" s="12">
        <v>0</v>
      </c>
      <c r="F14" s="6">
        <f t="shared" si="0"/>
        <v>0</v>
      </c>
      <c r="G14" s="6">
        <f t="shared" si="0"/>
        <v>0</v>
      </c>
    </row>
    <row r="15" spans="1:7" x14ac:dyDescent="0.25">
      <c r="A15" t="s">
        <v>20</v>
      </c>
      <c r="B15" s="3">
        <v>12</v>
      </c>
      <c r="C15" s="3">
        <v>87</v>
      </c>
      <c r="D15" s="12">
        <v>0</v>
      </c>
      <c r="E15" s="12">
        <v>0</v>
      </c>
      <c r="F15" s="6">
        <f t="shared" si="0"/>
        <v>0</v>
      </c>
      <c r="G15" s="6">
        <f t="shared" si="0"/>
        <v>0</v>
      </c>
    </row>
    <row r="16" spans="1:7" x14ac:dyDescent="0.25">
      <c r="A16" t="s">
        <v>11</v>
      </c>
      <c r="B16" s="3">
        <v>10</v>
      </c>
      <c r="C16" s="3">
        <v>70</v>
      </c>
      <c r="D16" s="12">
        <v>1</v>
      </c>
      <c r="E16" s="12">
        <v>0</v>
      </c>
      <c r="F16" s="6">
        <f t="shared" si="0"/>
        <v>70</v>
      </c>
      <c r="G16" s="6">
        <f t="shared" si="0"/>
        <v>0</v>
      </c>
    </row>
    <row r="17" spans="1:7" x14ac:dyDescent="0.25">
      <c r="A17" t="s">
        <v>13</v>
      </c>
      <c r="B17" s="3">
        <v>5</v>
      </c>
      <c r="C17" s="3">
        <v>26</v>
      </c>
      <c r="D17" s="12">
        <v>0</v>
      </c>
      <c r="E17" s="12">
        <v>0</v>
      </c>
      <c r="F17" s="6">
        <f t="shared" si="0"/>
        <v>0</v>
      </c>
      <c r="G17" s="6">
        <f t="shared" si="0"/>
        <v>0</v>
      </c>
    </row>
    <row r="18" spans="1:7" x14ac:dyDescent="0.25">
      <c r="A18" t="s">
        <v>24</v>
      </c>
      <c r="B18" s="3">
        <v>19</v>
      </c>
      <c r="C18" s="3">
        <v>105</v>
      </c>
      <c r="D18" s="12">
        <v>2</v>
      </c>
      <c r="E18" s="12">
        <v>0</v>
      </c>
      <c r="F18" s="6">
        <f t="shared" si="0"/>
        <v>210</v>
      </c>
      <c r="G18" s="6">
        <f t="shared" si="0"/>
        <v>0</v>
      </c>
    </row>
    <row r="19" spans="1:7" x14ac:dyDescent="0.25">
      <c r="A19" t="s">
        <v>6</v>
      </c>
      <c r="B19" s="3">
        <v>4</v>
      </c>
      <c r="C19" s="3">
        <v>16</v>
      </c>
      <c r="D19" s="12">
        <v>0</v>
      </c>
      <c r="E19" s="12">
        <v>0</v>
      </c>
      <c r="F19" s="6">
        <f t="shared" si="0"/>
        <v>0</v>
      </c>
      <c r="G19" s="6">
        <f t="shared" si="0"/>
        <v>0</v>
      </c>
    </row>
    <row r="20" spans="1:7" x14ac:dyDescent="0.25">
      <c r="A20" t="s">
        <v>12</v>
      </c>
      <c r="B20" s="3">
        <v>13</v>
      </c>
      <c r="C20" s="3">
        <v>114</v>
      </c>
      <c r="D20" s="12">
        <v>1</v>
      </c>
      <c r="E20" s="12">
        <v>0</v>
      </c>
      <c r="F20" s="6">
        <f t="shared" si="0"/>
        <v>114</v>
      </c>
      <c r="G20" s="6">
        <f t="shared" si="0"/>
        <v>0</v>
      </c>
    </row>
    <row r="21" spans="1:7" x14ac:dyDescent="0.25">
      <c r="A21" t="s">
        <v>7</v>
      </c>
      <c r="B21" s="3">
        <v>4</v>
      </c>
      <c r="C21" s="3">
        <v>44</v>
      </c>
      <c r="D21" s="12">
        <v>0</v>
      </c>
      <c r="E21" s="12">
        <v>0</v>
      </c>
      <c r="F21" s="6">
        <f t="shared" si="0"/>
        <v>0</v>
      </c>
      <c r="G21" s="6">
        <f t="shared" si="0"/>
        <v>0</v>
      </c>
    </row>
    <row r="22" spans="1:7" x14ac:dyDescent="0.25">
      <c r="A22" t="s">
        <v>14</v>
      </c>
      <c r="B22" s="3">
        <v>19</v>
      </c>
      <c r="C22" s="3">
        <v>106</v>
      </c>
      <c r="D22" s="12">
        <v>1</v>
      </c>
      <c r="E22" s="12">
        <v>0</v>
      </c>
      <c r="F22" s="6">
        <f t="shared" si="0"/>
        <v>106</v>
      </c>
      <c r="G22" s="6">
        <f t="shared" si="0"/>
        <v>0</v>
      </c>
    </row>
    <row r="23" spans="1:7" x14ac:dyDescent="0.25">
      <c r="A23" t="s">
        <v>33</v>
      </c>
      <c r="B23" s="3">
        <v>53</v>
      </c>
      <c r="C23" s="3">
        <v>261</v>
      </c>
      <c r="D23" s="12">
        <v>1</v>
      </c>
      <c r="E23" s="12">
        <v>0</v>
      </c>
      <c r="F23" s="6">
        <f t="shared" si="0"/>
        <v>261</v>
      </c>
      <c r="G23" s="6">
        <f t="shared" si="0"/>
        <v>0</v>
      </c>
    </row>
    <row r="24" spans="1:7" x14ac:dyDescent="0.25">
      <c r="A24" t="s">
        <v>32</v>
      </c>
      <c r="B24" s="3">
        <v>46</v>
      </c>
      <c r="C24" s="3">
        <v>230</v>
      </c>
      <c r="D24" s="12">
        <v>1</v>
      </c>
      <c r="E24" s="12">
        <v>0</v>
      </c>
      <c r="F24" s="6">
        <f t="shared" si="0"/>
        <v>230</v>
      </c>
      <c r="G24" s="6">
        <f t="shared" si="0"/>
        <v>0</v>
      </c>
    </row>
    <row r="25" spans="1:7" x14ac:dyDescent="0.25">
      <c r="A25" t="s">
        <v>31</v>
      </c>
      <c r="B25" s="3">
        <v>32</v>
      </c>
      <c r="C25" s="3">
        <v>188</v>
      </c>
      <c r="D25" s="12">
        <v>1</v>
      </c>
      <c r="E25" s="12">
        <v>0</v>
      </c>
      <c r="F25" s="6">
        <f t="shared" si="0"/>
        <v>188</v>
      </c>
      <c r="G25" s="6">
        <f t="shared" si="0"/>
        <v>0</v>
      </c>
    </row>
    <row r="26" spans="1:7" x14ac:dyDescent="0.25">
      <c r="A26" t="s">
        <v>15</v>
      </c>
      <c r="B26" s="3">
        <v>1</v>
      </c>
      <c r="C26" s="3">
        <v>6</v>
      </c>
      <c r="D26" s="12">
        <v>0</v>
      </c>
      <c r="E26" s="12">
        <v>0</v>
      </c>
      <c r="F26" s="6">
        <f t="shared" si="0"/>
        <v>0</v>
      </c>
      <c r="G26" s="6">
        <f t="shared" si="0"/>
        <v>0</v>
      </c>
    </row>
    <row r="27" spans="1:7" x14ac:dyDescent="0.25">
      <c r="A27" t="s">
        <v>18</v>
      </c>
      <c r="B27" s="3">
        <v>17</v>
      </c>
      <c r="C27" s="3">
        <v>123</v>
      </c>
      <c r="D27" s="12">
        <v>1</v>
      </c>
      <c r="E27" s="12">
        <v>0</v>
      </c>
      <c r="F27" s="6">
        <f t="shared" si="0"/>
        <v>123</v>
      </c>
      <c r="G27" s="6">
        <f t="shared" si="0"/>
        <v>0</v>
      </c>
    </row>
    <row r="28" spans="1:7" x14ac:dyDescent="0.25">
      <c r="A28" t="s">
        <v>21</v>
      </c>
      <c r="B28" s="3">
        <v>16</v>
      </c>
      <c r="C28" s="3">
        <v>94</v>
      </c>
      <c r="D28" s="12">
        <v>1</v>
      </c>
      <c r="E28" s="12">
        <v>0</v>
      </c>
      <c r="F28" s="6">
        <f t="shared" si="0"/>
        <v>94</v>
      </c>
      <c r="G28" s="6">
        <f t="shared" si="0"/>
        <v>0</v>
      </c>
    </row>
    <row r="29" spans="1:7" x14ac:dyDescent="0.25">
      <c r="A29" t="s">
        <v>8</v>
      </c>
      <c r="B29" s="3">
        <v>2</v>
      </c>
      <c r="C29" s="3">
        <v>12</v>
      </c>
      <c r="D29" s="12">
        <v>0</v>
      </c>
      <c r="E29" s="12">
        <v>0</v>
      </c>
      <c r="F29" s="6">
        <f t="shared" si="0"/>
        <v>0</v>
      </c>
      <c r="G29" s="6">
        <f t="shared" si="0"/>
        <v>0</v>
      </c>
    </row>
    <row r="30" spans="1:7" x14ac:dyDescent="0.25">
      <c r="A30" t="s">
        <v>40</v>
      </c>
      <c r="B30" s="3">
        <v>8</v>
      </c>
      <c r="C30" s="3">
        <v>112</v>
      </c>
      <c r="D30" s="12">
        <v>0</v>
      </c>
      <c r="E30" s="12">
        <v>0</v>
      </c>
      <c r="F30" s="6">
        <f t="shared" si="0"/>
        <v>0</v>
      </c>
      <c r="G30" s="6">
        <f t="shared" si="0"/>
        <v>0</v>
      </c>
    </row>
    <row r="31" spans="1:7" x14ac:dyDescent="0.25">
      <c r="A31" t="s">
        <v>41</v>
      </c>
      <c r="B31" s="3">
        <v>10</v>
      </c>
      <c r="C31" s="3">
        <v>526</v>
      </c>
      <c r="D31" s="12">
        <v>0</v>
      </c>
      <c r="E31" s="12">
        <v>0</v>
      </c>
      <c r="F31" s="6">
        <f t="shared" si="0"/>
        <v>0</v>
      </c>
      <c r="G31" s="6">
        <f t="shared" si="0"/>
        <v>0</v>
      </c>
    </row>
    <row r="32" spans="1:7" x14ac:dyDescent="0.25">
      <c r="A32" t="s">
        <v>22</v>
      </c>
      <c r="B32" s="3">
        <v>21</v>
      </c>
      <c r="C32" s="3">
        <v>358</v>
      </c>
      <c r="D32" s="12">
        <v>0</v>
      </c>
      <c r="E32" s="12">
        <v>0</v>
      </c>
      <c r="F32" s="6">
        <f t="shared" si="0"/>
        <v>0</v>
      </c>
      <c r="G32" s="6">
        <f t="shared" si="0"/>
        <v>0</v>
      </c>
    </row>
    <row r="33" spans="1:7" x14ac:dyDescent="0.25">
      <c r="A33" t="s">
        <v>27</v>
      </c>
      <c r="B33" s="3">
        <v>5</v>
      </c>
      <c r="C33" s="3">
        <v>54</v>
      </c>
      <c r="D33" s="12">
        <v>0</v>
      </c>
      <c r="E33" s="12">
        <v>0</v>
      </c>
      <c r="F33" s="6">
        <f t="shared" si="0"/>
        <v>0</v>
      </c>
      <c r="G33" s="6">
        <f t="shared" si="0"/>
        <v>0</v>
      </c>
    </row>
    <row r="34" spans="1:7" x14ac:dyDescent="0.25">
      <c r="A34" t="s">
        <v>34</v>
      </c>
      <c r="B34" s="3">
        <v>3</v>
      </c>
      <c r="C34" s="3">
        <v>25</v>
      </c>
      <c r="D34" s="12">
        <v>0</v>
      </c>
      <c r="E34" s="12">
        <v>0</v>
      </c>
      <c r="F34" s="6">
        <f t="shared" si="0"/>
        <v>0</v>
      </c>
      <c r="G34" s="6">
        <f t="shared" si="0"/>
        <v>0</v>
      </c>
    </row>
    <row r="35" spans="1:7" x14ac:dyDescent="0.25">
      <c r="A35" t="s">
        <v>56</v>
      </c>
      <c r="B35" s="3">
        <v>1</v>
      </c>
      <c r="C35" s="3">
        <v>1</v>
      </c>
      <c r="D35" s="12">
        <v>0</v>
      </c>
      <c r="E35" s="12">
        <v>0</v>
      </c>
      <c r="F35" s="6">
        <f t="shared" si="0"/>
        <v>0</v>
      </c>
      <c r="G35" s="6">
        <f t="shared" si="0"/>
        <v>0</v>
      </c>
    </row>
    <row r="36" spans="1:7" x14ac:dyDescent="0.25">
      <c r="A36" t="s">
        <v>25</v>
      </c>
      <c r="B36" s="3">
        <v>7</v>
      </c>
      <c r="C36" s="3">
        <v>38</v>
      </c>
      <c r="D36" s="12">
        <v>0</v>
      </c>
      <c r="E36" s="12">
        <v>0</v>
      </c>
      <c r="F36" s="6">
        <f t="shared" si="0"/>
        <v>0</v>
      </c>
      <c r="G36" s="6">
        <f t="shared" si="0"/>
        <v>0</v>
      </c>
    </row>
    <row r="37" spans="1:7" x14ac:dyDescent="0.25">
      <c r="A37" t="s">
        <v>47</v>
      </c>
      <c r="B37" s="3">
        <v>7</v>
      </c>
      <c r="C37" s="3">
        <v>24</v>
      </c>
      <c r="D37" s="12">
        <v>0</v>
      </c>
      <c r="E37" s="12">
        <v>0</v>
      </c>
      <c r="F37" s="6">
        <f t="shared" si="0"/>
        <v>0</v>
      </c>
      <c r="G37" s="6">
        <f t="shared" si="0"/>
        <v>0</v>
      </c>
    </row>
    <row r="38" spans="1:7" x14ac:dyDescent="0.25">
      <c r="A38" t="s">
        <v>29</v>
      </c>
      <c r="B38" s="3">
        <v>17</v>
      </c>
      <c r="C38" s="3">
        <v>98</v>
      </c>
      <c r="D38" s="12">
        <v>2</v>
      </c>
      <c r="E38" s="12">
        <v>0</v>
      </c>
      <c r="F38" s="6">
        <f t="shared" si="0"/>
        <v>196</v>
      </c>
      <c r="G38" s="6">
        <f t="shared" si="0"/>
        <v>0</v>
      </c>
    </row>
    <row r="39" spans="1:7" x14ac:dyDescent="0.25">
      <c r="A39" t="s">
        <v>35</v>
      </c>
      <c r="B39" s="3">
        <v>20</v>
      </c>
      <c r="C39" s="3">
        <v>80</v>
      </c>
      <c r="D39" s="12">
        <v>1</v>
      </c>
      <c r="E39" s="12">
        <v>0</v>
      </c>
      <c r="F39" s="6">
        <f t="shared" si="0"/>
        <v>80</v>
      </c>
      <c r="G39" s="6">
        <f t="shared" si="0"/>
        <v>0</v>
      </c>
    </row>
    <row r="40" spans="1:7" x14ac:dyDescent="0.25">
      <c r="A40" t="s">
        <v>50</v>
      </c>
      <c r="B40" s="3">
        <v>10</v>
      </c>
      <c r="C40" s="3">
        <v>86</v>
      </c>
      <c r="D40" s="12">
        <v>0</v>
      </c>
      <c r="E40" s="12">
        <v>0</v>
      </c>
      <c r="F40" s="6">
        <f t="shared" si="0"/>
        <v>0</v>
      </c>
      <c r="G40" s="6">
        <f t="shared" si="0"/>
        <v>0</v>
      </c>
    </row>
    <row r="41" spans="1:7" x14ac:dyDescent="0.25">
      <c r="A41" t="s">
        <v>4</v>
      </c>
      <c r="B41" s="3">
        <v>5</v>
      </c>
      <c r="C41" s="3">
        <v>17</v>
      </c>
      <c r="D41" s="12">
        <v>0</v>
      </c>
      <c r="E41" s="12">
        <v>0</v>
      </c>
      <c r="F41" s="6">
        <f t="shared" si="0"/>
        <v>0</v>
      </c>
      <c r="G41" s="6">
        <f t="shared" si="0"/>
        <v>0</v>
      </c>
    </row>
    <row r="42" spans="1:7" x14ac:dyDescent="0.25">
      <c r="A42" t="s">
        <v>28</v>
      </c>
      <c r="B42" s="3">
        <v>2</v>
      </c>
      <c r="C42" s="3">
        <v>7</v>
      </c>
      <c r="D42" s="13">
        <v>0</v>
      </c>
      <c r="E42" s="13">
        <v>0</v>
      </c>
      <c r="F42" s="6">
        <f t="shared" ref="F42" si="1">D42*$C42</f>
        <v>0</v>
      </c>
      <c r="G42" s="6">
        <f t="shared" ref="G42" si="2">E42*$C42</f>
        <v>0</v>
      </c>
    </row>
    <row r="43" spans="1:7" x14ac:dyDescent="0.25">
      <c r="A43" t="s">
        <v>51</v>
      </c>
      <c r="F43" s="6"/>
    </row>
    <row r="44" spans="1:7" x14ac:dyDescent="0.25">
      <c r="A44">
        <v>41</v>
      </c>
      <c r="B44" s="3">
        <v>483</v>
      </c>
      <c r="C44" s="3">
        <v>3608</v>
      </c>
      <c r="F44" s="6"/>
    </row>
    <row r="45" spans="1:7" s="4" customFormat="1" x14ac:dyDescent="0.25">
      <c r="A45" s="14" t="s">
        <v>52</v>
      </c>
      <c r="B45" s="5">
        <v>395</v>
      </c>
      <c r="C45" s="5">
        <v>2476</v>
      </c>
      <c r="D45" s="6"/>
      <c r="E45" s="6"/>
      <c r="F45" s="5">
        <f>SUM(F2:F43)</f>
        <v>2369</v>
      </c>
      <c r="G45" s="6"/>
    </row>
    <row r="46" spans="1:7" x14ac:dyDescent="0.25">
      <c r="A46" s="1" t="s">
        <v>30</v>
      </c>
      <c r="B46" s="2">
        <f>SUM(B$2:B41)</f>
        <v>481</v>
      </c>
      <c r="C46" s="2">
        <f>SUM(C$2:C41)</f>
        <v>3601</v>
      </c>
      <c r="D46" s="2">
        <f>SUM(D$2:D41)</f>
        <v>20</v>
      </c>
      <c r="E46" s="2">
        <f>SUM(E$2:E41)</f>
        <v>0</v>
      </c>
      <c r="F46" s="2">
        <f>SUM(F$2:F41)</f>
        <v>2369</v>
      </c>
      <c r="G46" s="2">
        <f>SUM(G$2:G41)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2"/>
  <sheetViews>
    <sheetView workbookViewId="0">
      <selection activeCell="A11" sqref="A11:XFD11"/>
    </sheetView>
  </sheetViews>
  <sheetFormatPr defaultRowHeight="15" x14ac:dyDescent="0.25"/>
  <cols>
    <col min="1" max="1" width="29" customWidth="1"/>
    <col min="2" max="3" width="9.140625" style="3"/>
    <col min="4" max="5" width="9.140625" style="8"/>
  </cols>
  <sheetData>
    <row r="1" spans="1:5" s="1" customFormat="1" x14ac:dyDescent="0.25">
      <c r="A1" s="1" t="s">
        <v>2</v>
      </c>
      <c r="B1" s="2" t="s">
        <v>0</v>
      </c>
      <c r="C1" s="2" t="s">
        <v>1</v>
      </c>
      <c r="D1" s="15" t="s">
        <v>42</v>
      </c>
      <c r="E1" s="16"/>
    </row>
    <row r="2" spans="1:5" x14ac:dyDescent="0.25">
      <c r="A2" t="s">
        <v>3</v>
      </c>
      <c r="B2" s="10">
        <v>13</v>
      </c>
      <c r="C2" s="10">
        <v>69</v>
      </c>
      <c r="D2" s="10">
        <v>-1</v>
      </c>
      <c r="E2" s="6">
        <f>IF(D2&gt;0,D2*C2,0)</f>
        <v>0</v>
      </c>
    </row>
    <row r="3" spans="1:5" x14ac:dyDescent="0.25">
      <c r="A3" t="s">
        <v>5</v>
      </c>
      <c r="B3" s="10">
        <v>4</v>
      </c>
      <c r="C3" s="10">
        <v>2</v>
      </c>
      <c r="D3" s="10">
        <v>0</v>
      </c>
      <c r="E3" s="6">
        <f t="shared" ref="E3:E9" si="0">IF(D3&gt;0,D3*C3,0)</f>
        <v>0</v>
      </c>
    </row>
    <row r="4" spans="1:5" x14ac:dyDescent="0.25">
      <c r="A4" t="s">
        <v>24</v>
      </c>
      <c r="B4" s="10">
        <v>6</v>
      </c>
      <c r="C4" s="10">
        <v>23</v>
      </c>
      <c r="D4" s="10">
        <v>0</v>
      </c>
      <c r="E4" s="6">
        <f t="shared" si="0"/>
        <v>0</v>
      </c>
    </row>
    <row r="5" spans="1:5" x14ac:dyDescent="0.25">
      <c r="A5" t="s">
        <v>14</v>
      </c>
      <c r="B5" s="10">
        <v>21</v>
      </c>
      <c r="C5" s="10">
        <v>84</v>
      </c>
      <c r="D5" s="10">
        <v>0</v>
      </c>
      <c r="E5" s="6">
        <f t="shared" si="0"/>
        <v>0</v>
      </c>
    </row>
    <row r="6" spans="1:5" x14ac:dyDescent="0.25">
      <c r="A6" t="s">
        <v>21</v>
      </c>
      <c r="B6" s="10">
        <v>20</v>
      </c>
      <c r="C6" s="10">
        <v>82</v>
      </c>
      <c r="D6" s="10">
        <v>0</v>
      </c>
      <c r="E6" s="6">
        <f t="shared" si="0"/>
        <v>0</v>
      </c>
    </row>
    <row r="7" spans="1:5" s="4" customFormat="1" x14ac:dyDescent="0.25">
      <c r="A7" t="s">
        <v>8</v>
      </c>
      <c r="B7" s="10">
        <v>2</v>
      </c>
      <c r="C7" s="10">
        <v>5</v>
      </c>
      <c r="D7" s="6">
        <v>0</v>
      </c>
      <c r="E7" s="6">
        <f t="shared" si="0"/>
        <v>0</v>
      </c>
    </row>
    <row r="8" spans="1:5" x14ac:dyDescent="0.25">
      <c r="A8" t="s">
        <v>22</v>
      </c>
      <c r="B8" s="10">
        <v>6</v>
      </c>
      <c r="C8" s="10">
        <v>24</v>
      </c>
      <c r="D8" s="10">
        <v>0</v>
      </c>
      <c r="E8" s="6">
        <f t="shared" si="0"/>
        <v>0</v>
      </c>
    </row>
    <row r="9" spans="1:5" x14ac:dyDescent="0.25">
      <c r="A9" t="s">
        <v>4</v>
      </c>
      <c r="B9" s="10">
        <v>5</v>
      </c>
      <c r="C9" s="10">
        <v>17</v>
      </c>
      <c r="D9" s="10">
        <v>0</v>
      </c>
      <c r="E9" s="6">
        <f t="shared" si="0"/>
        <v>0</v>
      </c>
    </row>
    <row r="10" spans="1:5" x14ac:dyDescent="0.25">
      <c r="A10" t="s">
        <v>51</v>
      </c>
      <c r="B10" s="10"/>
      <c r="C10" s="10"/>
      <c r="D10" s="10"/>
      <c r="E10" s="6"/>
    </row>
    <row r="11" spans="1:5" x14ac:dyDescent="0.25">
      <c r="A11" t="s">
        <v>52</v>
      </c>
      <c r="B11" s="10">
        <v>74</v>
      </c>
      <c r="C11" s="10">
        <v>291</v>
      </c>
      <c r="D11" s="10"/>
      <c r="E11" s="6"/>
    </row>
    <row r="12" spans="1:5" s="1" customFormat="1" x14ac:dyDescent="0.25">
      <c r="A12" s="1" t="s">
        <v>30</v>
      </c>
      <c r="B12" s="2">
        <f>SUM(B2:B9)</f>
        <v>77</v>
      </c>
      <c r="C12" s="2">
        <f>SUM(C2:C9)</f>
        <v>306</v>
      </c>
      <c r="D12" s="7">
        <f>SUMIF(D2:D9,"&lt;&gt;0",C2:C9)</f>
        <v>69</v>
      </c>
      <c r="E12" s="7">
        <f>SUM(E2:E9)</f>
        <v>0</v>
      </c>
    </row>
  </sheetData>
  <sortState ref="A2:C13">
    <sortCondition ref="A2"/>
  </sortState>
  <mergeCells count="1"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3"/>
  <sheetViews>
    <sheetView workbookViewId="0">
      <selection activeCell="A12" sqref="A12:XFD12"/>
    </sheetView>
  </sheetViews>
  <sheetFormatPr defaultRowHeight="15" x14ac:dyDescent="0.25"/>
  <cols>
    <col min="1" max="1" width="29" customWidth="1"/>
    <col min="2" max="3" width="9.140625" style="3"/>
    <col min="4" max="5" width="9.140625" style="8"/>
  </cols>
  <sheetData>
    <row r="1" spans="1:5" s="1" customFormat="1" x14ac:dyDescent="0.25">
      <c r="A1" s="1" t="s">
        <v>2</v>
      </c>
      <c r="B1" s="2" t="s">
        <v>0</v>
      </c>
      <c r="C1" s="2" t="s">
        <v>1</v>
      </c>
      <c r="D1" s="15" t="s">
        <v>42</v>
      </c>
      <c r="E1" s="16"/>
    </row>
    <row r="2" spans="1:5" x14ac:dyDescent="0.25">
      <c r="A2" t="s">
        <v>3</v>
      </c>
      <c r="B2" s="10">
        <v>13</v>
      </c>
      <c r="C2" s="10">
        <v>69</v>
      </c>
      <c r="D2" s="10">
        <v>-1</v>
      </c>
      <c r="E2" s="6">
        <f>IF(D2&gt;0,D2*C2,0)</f>
        <v>0</v>
      </c>
    </row>
    <row r="3" spans="1:5" x14ac:dyDescent="0.25">
      <c r="A3" t="s">
        <v>5</v>
      </c>
      <c r="B3" s="10">
        <v>8</v>
      </c>
      <c r="C3" s="10">
        <v>58</v>
      </c>
      <c r="D3" s="10">
        <v>0</v>
      </c>
      <c r="E3" s="6">
        <f t="shared" ref="E3:E10" si="0">IF(D3&gt;0,D3*C3,0)</f>
        <v>0</v>
      </c>
    </row>
    <row r="4" spans="1:5" x14ac:dyDescent="0.25">
      <c r="A4" t="s">
        <v>24</v>
      </c>
      <c r="B4" s="10">
        <v>9</v>
      </c>
      <c r="C4" s="10">
        <v>28</v>
      </c>
      <c r="D4" s="10">
        <v>0</v>
      </c>
      <c r="E4" s="6">
        <f t="shared" si="0"/>
        <v>0</v>
      </c>
    </row>
    <row r="5" spans="1:5" x14ac:dyDescent="0.25">
      <c r="A5" t="s">
        <v>6</v>
      </c>
      <c r="B5" s="10">
        <v>4</v>
      </c>
      <c r="C5" s="10">
        <v>16</v>
      </c>
      <c r="D5" s="10">
        <v>0</v>
      </c>
      <c r="E5" s="6">
        <f t="shared" si="0"/>
        <v>0</v>
      </c>
    </row>
    <row r="6" spans="1:5" x14ac:dyDescent="0.25">
      <c r="A6" t="s">
        <v>14</v>
      </c>
      <c r="B6" s="10">
        <v>21</v>
      </c>
      <c r="C6" s="10">
        <v>84</v>
      </c>
      <c r="D6" s="10">
        <v>0</v>
      </c>
      <c r="E6" s="6">
        <f t="shared" si="0"/>
        <v>0</v>
      </c>
    </row>
    <row r="7" spans="1:5" s="4" customFormat="1" x14ac:dyDescent="0.25">
      <c r="A7" t="s">
        <v>21</v>
      </c>
      <c r="B7" s="10">
        <v>22</v>
      </c>
      <c r="C7" s="10">
        <v>85</v>
      </c>
      <c r="D7" s="6">
        <v>0</v>
      </c>
      <c r="E7" s="6">
        <f t="shared" si="0"/>
        <v>0</v>
      </c>
    </row>
    <row r="8" spans="1:5" x14ac:dyDescent="0.25">
      <c r="A8" t="s">
        <v>8</v>
      </c>
      <c r="B8" s="10">
        <v>2</v>
      </c>
      <c r="C8" s="10">
        <v>8</v>
      </c>
      <c r="D8" s="10">
        <v>0</v>
      </c>
      <c r="E8" s="6">
        <f t="shared" si="0"/>
        <v>0</v>
      </c>
    </row>
    <row r="9" spans="1:5" x14ac:dyDescent="0.25">
      <c r="A9" t="s">
        <v>22</v>
      </c>
      <c r="B9" s="10">
        <v>6</v>
      </c>
      <c r="C9" s="10">
        <v>24</v>
      </c>
      <c r="D9" s="10">
        <v>0</v>
      </c>
      <c r="E9" s="6">
        <f t="shared" si="0"/>
        <v>0</v>
      </c>
    </row>
    <row r="10" spans="1:5" x14ac:dyDescent="0.25">
      <c r="A10" t="s">
        <v>4</v>
      </c>
      <c r="B10" s="10">
        <v>5</v>
      </c>
      <c r="C10" s="10">
        <v>17</v>
      </c>
      <c r="D10" s="10">
        <v>0</v>
      </c>
      <c r="E10" s="6">
        <f t="shared" si="0"/>
        <v>0</v>
      </c>
    </row>
    <row r="11" spans="1:5" x14ac:dyDescent="0.25">
      <c r="A11" t="s">
        <v>51</v>
      </c>
      <c r="B11" s="10"/>
      <c r="C11" s="10"/>
      <c r="D11" s="10"/>
      <c r="E11" s="6"/>
    </row>
    <row r="12" spans="1:5" x14ac:dyDescent="0.25">
      <c r="A12" t="s">
        <v>52</v>
      </c>
      <c r="B12" s="10">
        <v>87</v>
      </c>
      <c r="C12" s="10">
        <v>374</v>
      </c>
      <c r="D12" s="10"/>
      <c r="E12" s="6"/>
    </row>
    <row r="13" spans="1:5" s="1" customFormat="1" x14ac:dyDescent="0.25">
      <c r="A13" s="1" t="s">
        <v>30</v>
      </c>
      <c r="B13" s="2">
        <f>SUM(B2:B10)</f>
        <v>90</v>
      </c>
      <c r="C13" s="2">
        <f>SUM(C2:C10)</f>
        <v>389</v>
      </c>
      <c r="D13" s="7">
        <f>SUMIF(D2:D10,"&lt;&gt;0",C2:C10)</f>
        <v>69</v>
      </c>
      <c r="E13" s="7">
        <f>SUM(E2:E10)</f>
        <v>0</v>
      </c>
    </row>
  </sheetData>
  <sortState ref="A2:C15">
    <sortCondition ref="A2"/>
  </sortState>
  <mergeCells count="1"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4"/>
  <sheetViews>
    <sheetView workbookViewId="0">
      <selection activeCell="A13" sqref="A13:XFD13"/>
    </sheetView>
  </sheetViews>
  <sheetFormatPr defaultRowHeight="15" x14ac:dyDescent="0.25"/>
  <cols>
    <col min="1" max="1" width="29" customWidth="1"/>
    <col min="2" max="3" width="9.140625" style="3"/>
    <col min="4" max="5" width="9.140625" style="8"/>
  </cols>
  <sheetData>
    <row r="1" spans="1:5" s="1" customFormat="1" x14ac:dyDescent="0.25">
      <c r="A1" s="1" t="s">
        <v>2</v>
      </c>
      <c r="B1" s="2" t="s">
        <v>0</v>
      </c>
      <c r="C1" s="2" t="s">
        <v>1</v>
      </c>
      <c r="D1" s="15" t="s">
        <v>42</v>
      </c>
      <c r="E1" s="16"/>
    </row>
    <row r="2" spans="1:5" x14ac:dyDescent="0.25">
      <c r="A2" t="s">
        <v>3</v>
      </c>
      <c r="B2" s="10">
        <v>13</v>
      </c>
      <c r="C2" s="10">
        <v>69</v>
      </c>
      <c r="D2" s="10">
        <v>-1</v>
      </c>
      <c r="E2" s="6">
        <f>IF(D2&gt;0,D2*C2,0)</f>
        <v>0</v>
      </c>
    </row>
    <row r="3" spans="1:5" x14ac:dyDescent="0.25">
      <c r="A3" t="s">
        <v>5</v>
      </c>
      <c r="B3" s="10">
        <v>8</v>
      </c>
      <c r="C3" s="10">
        <v>58</v>
      </c>
      <c r="D3" s="10">
        <v>0</v>
      </c>
      <c r="E3" s="6">
        <f t="shared" ref="E3:E11" si="0">IF(D3&gt;0,D3*C3,0)</f>
        <v>0</v>
      </c>
    </row>
    <row r="4" spans="1:5" x14ac:dyDescent="0.25">
      <c r="A4" t="s">
        <v>23</v>
      </c>
      <c r="B4" s="10">
        <v>3</v>
      </c>
      <c r="C4" s="10">
        <v>5</v>
      </c>
      <c r="D4" s="10">
        <v>0</v>
      </c>
      <c r="E4" s="6">
        <f t="shared" si="0"/>
        <v>0</v>
      </c>
    </row>
    <row r="5" spans="1:5" x14ac:dyDescent="0.25">
      <c r="A5" t="s">
        <v>24</v>
      </c>
      <c r="B5" s="10">
        <v>15</v>
      </c>
      <c r="C5" s="10">
        <v>48</v>
      </c>
      <c r="D5" s="10">
        <v>-1</v>
      </c>
      <c r="E5" s="6">
        <f t="shared" si="0"/>
        <v>0</v>
      </c>
    </row>
    <row r="6" spans="1:5" x14ac:dyDescent="0.25">
      <c r="A6" t="s">
        <v>6</v>
      </c>
      <c r="B6" s="10">
        <v>4</v>
      </c>
      <c r="C6" s="10">
        <v>16</v>
      </c>
      <c r="D6" s="10">
        <v>0</v>
      </c>
      <c r="E6" s="6">
        <f t="shared" si="0"/>
        <v>0</v>
      </c>
    </row>
    <row r="7" spans="1:5" s="4" customFormat="1" x14ac:dyDescent="0.25">
      <c r="A7" t="s">
        <v>14</v>
      </c>
      <c r="B7" s="10">
        <v>21</v>
      </c>
      <c r="C7" s="10">
        <v>87</v>
      </c>
      <c r="D7" s="6">
        <v>-1</v>
      </c>
      <c r="E7" s="6">
        <f t="shared" si="0"/>
        <v>0</v>
      </c>
    </row>
    <row r="8" spans="1:5" x14ac:dyDescent="0.25">
      <c r="A8" t="s">
        <v>21</v>
      </c>
      <c r="B8" s="10">
        <v>22</v>
      </c>
      <c r="C8" s="10">
        <v>84</v>
      </c>
      <c r="D8" s="10">
        <v>-1</v>
      </c>
      <c r="E8" s="6">
        <f t="shared" si="0"/>
        <v>0</v>
      </c>
    </row>
    <row r="9" spans="1:5" x14ac:dyDescent="0.25">
      <c r="A9" t="s">
        <v>8</v>
      </c>
      <c r="B9" s="10">
        <v>1</v>
      </c>
      <c r="C9" s="10">
        <v>4</v>
      </c>
      <c r="D9" s="10">
        <v>0</v>
      </c>
      <c r="E9" s="6">
        <f t="shared" si="0"/>
        <v>0</v>
      </c>
    </row>
    <row r="10" spans="1:5" x14ac:dyDescent="0.25">
      <c r="A10" t="s">
        <v>22</v>
      </c>
      <c r="B10" s="10">
        <v>6</v>
      </c>
      <c r="C10" s="10">
        <v>24</v>
      </c>
      <c r="D10" s="10">
        <v>0</v>
      </c>
      <c r="E10" s="6">
        <f t="shared" si="0"/>
        <v>0</v>
      </c>
    </row>
    <row r="11" spans="1:5" x14ac:dyDescent="0.25">
      <c r="A11" t="s">
        <v>4</v>
      </c>
      <c r="B11" s="10">
        <v>5</v>
      </c>
      <c r="C11" s="10">
        <v>17</v>
      </c>
      <c r="D11" s="10">
        <v>0</v>
      </c>
      <c r="E11" s="6">
        <f t="shared" si="0"/>
        <v>0</v>
      </c>
    </row>
    <row r="12" spans="1:5" x14ac:dyDescent="0.25">
      <c r="A12" t="s">
        <v>51</v>
      </c>
      <c r="B12" s="10"/>
      <c r="C12" s="10"/>
      <c r="D12" s="10"/>
      <c r="E12" s="6"/>
    </row>
    <row r="13" spans="1:5" x14ac:dyDescent="0.25">
      <c r="A13" t="s">
        <v>52</v>
      </c>
      <c r="B13" s="10">
        <v>96</v>
      </c>
      <c r="C13" s="10">
        <v>401</v>
      </c>
      <c r="D13" s="10"/>
      <c r="E13" s="6"/>
    </row>
    <row r="14" spans="1:5" s="1" customFormat="1" x14ac:dyDescent="0.25">
      <c r="A14" s="1" t="s">
        <v>30</v>
      </c>
      <c r="B14" s="2">
        <f>SUM(B2:B11)</f>
        <v>98</v>
      </c>
      <c r="C14" s="2">
        <f>SUM(C2:C11)</f>
        <v>412</v>
      </c>
      <c r="D14" s="7">
        <f>SUMIF(D2:D11,"&lt;&gt;0",C2:C11)</f>
        <v>288</v>
      </c>
      <c r="E14" s="7">
        <f>SUM(E2:E11)</f>
        <v>0</v>
      </c>
    </row>
  </sheetData>
  <sortState ref="A2:C15">
    <sortCondition ref="A2"/>
  </sortState>
  <mergeCells count="1">
    <mergeCell ref="D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6"/>
  <sheetViews>
    <sheetView workbookViewId="0">
      <selection activeCell="E2" sqref="E2"/>
    </sheetView>
  </sheetViews>
  <sheetFormatPr defaultRowHeight="15" x14ac:dyDescent="0.25"/>
  <cols>
    <col min="1" max="1" width="29" customWidth="1"/>
    <col min="2" max="3" width="9.140625" style="3"/>
    <col min="4" max="5" width="9.140625" style="8"/>
  </cols>
  <sheetData>
    <row r="1" spans="1:5" s="1" customFormat="1" x14ac:dyDescent="0.25">
      <c r="A1" s="1" t="s">
        <v>2</v>
      </c>
      <c r="B1" s="2" t="s">
        <v>0</v>
      </c>
      <c r="C1" s="2" t="s">
        <v>1</v>
      </c>
      <c r="D1" s="15" t="s">
        <v>42</v>
      </c>
      <c r="E1" s="16"/>
    </row>
    <row r="2" spans="1:5" x14ac:dyDescent="0.25">
      <c r="A2" t="s">
        <v>3</v>
      </c>
      <c r="B2" s="10">
        <v>13</v>
      </c>
      <c r="C2" s="10">
        <v>69</v>
      </c>
      <c r="D2" s="10">
        <v>-1</v>
      </c>
      <c r="E2" s="6">
        <f>IF(D2&gt;0,D2*C2,0)</f>
        <v>0</v>
      </c>
    </row>
    <row r="3" spans="1:5" x14ac:dyDescent="0.25">
      <c r="A3" t="s">
        <v>5</v>
      </c>
      <c r="B3" s="10">
        <v>8</v>
      </c>
      <c r="C3" s="10">
        <v>49</v>
      </c>
      <c r="D3" s="10">
        <v>0</v>
      </c>
      <c r="E3" s="6">
        <f t="shared" ref="E3:E13" si="0">IF(D3&gt;0,D3*C3,0)</f>
        <v>0</v>
      </c>
    </row>
    <row r="4" spans="1:5" x14ac:dyDescent="0.25">
      <c r="A4" t="s">
        <v>23</v>
      </c>
      <c r="B4" s="10">
        <v>11</v>
      </c>
      <c r="C4" s="10">
        <v>29</v>
      </c>
      <c r="D4" s="10">
        <v>-1</v>
      </c>
      <c r="E4" s="6">
        <f t="shared" si="0"/>
        <v>0</v>
      </c>
    </row>
    <row r="5" spans="1:5" x14ac:dyDescent="0.25">
      <c r="A5" t="s">
        <v>11</v>
      </c>
      <c r="B5" s="10">
        <v>9</v>
      </c>
      <c r="C5" s="10">
        <v>50</v>
      </c>
      <c r="D5" s="10">
        <v>0</v>
      </c>
      <c r="E5" s="6">
        <f t="shared" si="0"/>
        <v>0</v>
      </c>
    </row>
    <row r="6" spans="1:5" x14ac:dyDescent="0.25">
      <c r="A6" t="s">
        <v>24</v>
      </c>
      <c r="B6" s="10">
        <v>15</v>
      </c>
      <c r="C6" s="10">
        <v>48</v>
      </c>
      <c r="D6" s="10">
        <v>-1</v>
      </c>
      <c r="E6" s="6">
        <f t="shared" si="0"/>
        <v>0</v>
      </c>
    </row>
    <row r="7" spans="1:5" s="4" customFormat="1" x14ac:dyDescent="0.25">
      <c r="A7" t="s">
        <v>6</v>
      </c>
      <c r="B7" s="10">
        <v>4</v>
      </c>
      <c r="C7" s="10">
        <v>16</v>
      </c>
      <c r="D7" s="6">
        <v>0</v>
      </c>
      <c r="E7" s="6">
        <f t="shared" si="0"/>
        <v>0</v>
      </c>
    </row>
    <row r="8" spans="1:5" x14ac:dyDescent="0.25">
      <c r="A8" t="s">
        <v>14</v>
      </c>
      <c r="B8" s="10">
        <v>19</v>
      </c>
      <c r="C8" s="10">
        <v>87</v>
      </c>
      <c r="D8" s="10">
        <v>-1</v>
      </c>
      <c r="E8" s="6">
        <f t="shared" si="0"/>
        <v>0</v>
      </c>
    </row>
    <row r="9" spans="1:5" x14ac:dyDescent="0.25">
      <c r="A9" t="s">
        <v>21</v>
      </c>
      <c r="B9" s="10">
        <v>23</v>
      </c>
      <c r="C9" s="10">
        <v>102</v>
      </c>
      <c r="D9" s="10">
        <v>-1</v>
      </c>
      <c r="E9" s="6">
        <f t="shared" si="0"/>
        <v>0</v>
      </c>
    </row>
    <row r="10" spans="1:5" x14ac:dyDescent="0.25">
      <c r="A10" t="s">
        <v>8</v>
      </c>
      <c r="B10" s="10">
        <v>2</v>
      </c>
      <c r="C10" s="10">
        <v>12</v>
      </c>
      <c r="D10" s="10">
        <v>0</v>
      </c>
      <c r="E10" s="6">
        <f t="shared" si="0"/>
        <v>0</v>
      </c>
    </row>
    <row r="11" spans="1:5" x14ac:dyDescent="0.25">
      <c r="A11" t="s">
        <v>22</v>
      </c>
      <c r="B11" s="10">
        <v>6</v>
      </c>
      <c r="C11" s="10">
        <v>24</v>
      </c>
      <c r="D11" s="10">
        <v>0</v>
      </c>
      <c r="E11" s="6">
        <f t="shared" si="0"/>
        <v>0</v>
      </c>
    </row>
    <row r="12" spans="1:5" x14ac:dyDescent="0.25">
      <c r="A12" t="s">
        <v>4</v>
      </c>
      <c r="B12" s="10">
        <v>5</v>
      </c>
      <c r="C12" s="10">
        <v>17</v>
      </c>
      <c r="D12" s="10">
        <v>0</v>
      </c>
      <c r="E12" s="6">
        <f t="shared" si="0"/>
        <v>0</v>
      </c>
    </row>
    <row r="13" spans="1:5" x14ac:dyDescent="0.25">
      <c r="A13" t="s">
        <v>28</v>
      </c>
      <c r="B13" s="10">
        <v>2</v>
      </c>
      <c r="C13" s="10">
        <v>4</v>
      </c>
      <c r="D13" s="10">
        <v>0</v>
      </c>
      <c r="E13" s="6">
        <f t="shared" si="0"/>
        <v>0</v>
      </c>
    </row>
    <row r="14" spans="1:5" x14ac:dyDescent="0.25">
      <c r="A14" t="s">
        <v>51</v>
      </c>
      <c r="B14" s="10"/>
      <c r="C14" s="10"/>
      <c r="D14" s="10"/>
      <c r="E14" s="6"/>
    </row>
    <row r="15" spans="1:5" x14ac:dyDescent="0.25">
      <c r="A15" t="s">
        <v>52</v>
      </c>
      <c r="B15" s="10">
        <v>115</v>
      </c>
      <c r="C15" s="10">
        <v>496</v>
      </c>
      <c r="D15" s="10"/>
      <c r="E15" s="6"/>
    </row>
    <row r="16" spans="1:5" s="1" customFormat="1" x14ac:dyDescent="0.25">
      <c r="A16" s="1" t="s">
        <v>30</v>
      </c>
      <c r="B16" s="2">
        <f>SUM(B2:B13)</f>
        <v>117</v>
      </c>
      <c r="C16" s="2">
        <f>SUM(C2:C13)</f>
        <v>507</v>
      </c>
      <c r="D16" s="7">
        <f>SUMIF(D2:D13,"&lt;&gt;0",C2:C13)</f>
        <v>335</v>
      </c>
      <c r="E16" s="7">
        <f>SUM(E2:E13)</f>
        <v>0</v>
      </c>
    </row>
  </sheetData>
  <sortState ref="A2:C18">
    <sortCondition ref="A2"/>
  </sortState>
  <mergeCells count="1">
    <mergeCell ref="D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17"/>
  <sheetViews>
    <sheetView workbookViewId="0">
      <selection activeCell="A17" sqref="A17"/>
    </sheetView>
  </sheetViews>
  <sheetFormatPr defaultRowHeight="15" x14ac:dyDescent="0.25"/>
  <cols>
    <col min="1" max="1" width="29" customWidth="1"/>
    <col min="2" max="3" width="9.140625" style="3"/>
    <col min="4" max="4" width="9.140625" style="8"/>
    <col min="5" max="5" width="9.140625" style="12"/>
    <col min="6" max="6" width="9.140625" style="8"/>
  </cols>
  <sheetData>
    <row r="1" spans="1:7" s="1" customFormat="1" x14ac:dyDescent="0.25">
      <c r="A1" s="1" t="s">
        <v>2</v>
      </c>
      <c r="B1" s="2" t="s">
        <v>0</v>
      </c>
      <c r="C1" s="2" t="s">
        <v>1</v>
      </c>
      <c r="D1" s="11" t="s">
        <v>42</v>
      </c>
      <c r="E1" s="11" t="s">
        <v>55</v>
      </c>
      <c r="F1" s="11" t="s">
        <v>53</v>
      </c>
      <c r="G1" s="11" t="s">
        <v>54</v>
      </c>
    </row>
    <row r="2" spans="1:7" x14ac:dyDescent="0.25">
      <c r="A2" t="s">
        <v>3</v>
      </c>
      <c r="B2" s="12">
        <v>13</v>
      </c>
      <c r="C2" s="12">
        <v>69</v>
      </c>
      <c r="D2" s="12">
        <v>2</v>
      </c>
      <c r="E2" s="12">
        <v>1</v>
      </c>
      <c r="F2" s="6">
        <f>IF(D2&gt;0,D2*$C2,0)</f>
        <v>138</v>
      </c>
      <c r="G2" s="6">
        <f>IF(E2&gt;0,E2*$C2,0)</f>
        <v>69</v>
      </c>
    </row>
    <row r="3" spans="1:7" x14ac:dyDescent="0.25">
      <c r="A3" t="s">
        <v>5</v>
      </c>
      <c r="B3" s="12">
        <v>8</v>
      </c>
      <c r="C3" s="12">
        <v>49</v>
      </c>
      <c r="D3" s="12">
        <v>0</v>
      </c>
      <c r="E3" s="12">
        <v>0</v>
      </c>
      <c r="F3" s="6">
        <f t="shared" ref="F3:G13" si="0">IF(D3&gt;0,D3*$C3,0)</f>
        <v>0</v>
      </c>
      <c r="G3" s="6">
        <f t="shared" si="0"/>
        <v>0</v>
      </c>
    </row>
    <row r="4" spans="1:7" x14ac:dyDescent="0.25">
      <c r="A4" t="s">
        <v>23</v>
      </c>
      <c r="B4" s="12">
        <v>11</v>
      </c>
      <c r="C4" s="12">
        <v>29</v>
      </c>
      <c r="D4" s="12">
        <v>1</v>
      </c>
      <c r="E4" s="12">
        <v>1</v>
      </c>
      <c r="F4" s="6">
        <f t="shared" si="0"/>
        <v>29</v>
      </c>
      <c r="G4" s="6">
        <f t="shared" si="0"/>
        <v>29</v>
      </c>
    </row>
    <row r="5" spans="1:7" x14ac:dyDescent="0.25">
      <c r="A5" t="s">
        <v>11</v>
      </c>
      <c r="B5" s="12">
        <v>9</v>
      </c>
      <c r="C5" s="12">
        <v>50</v>
      </c>
      <c r="D5" s="12">
        <v>0</v>
      </c>
      <c r="E5" s="12">
        <v>0</v>
      </c>
      <c r="F5" s="6">
        <f t="shared" si="0"/>
        <v>0</v>
      </c>
      <c r="G5" s="6">
        <f t="shared" si="0"/>
        <v>0</v>
      </c>
    </row>
    <row r="6" spans="1:7" x14ac:dyDescent="0.25">
      <c r="A6" t="s">
        <v>24</v>
      </c>
      <c r="B6" s="12">
        <v>15</v>
      </c>
      <c r="C6" s="12">
        <v>48</v>
      </c>
      <c r="D6" s="12">
        <v>1</v>
      </c>
      <c r="E6" s="12">
        <v>1</v>
      </c>
      <c r="F6" s="6">
        <f t="shared" si="0"/>
        <v>48</v>
      </c>
      <c r="G6" s="6">
        <f t="shared" si="0"/>
        <v>48</v>
      </c>
    </row>
    <row r="7" spans="1:7" s="4" customFormat="1" x14ac:dyDescent="0.25">
      <c r="A7" s="4" t="s">
        <v>6</v>
      </c>
      <c r="B7" s="6">
        <v>4</v>
      </c>
      <c r="C7" s="6">
        <v>16</v>
      </c>
      <c r="D7" s="6">
        <v>0</v>
      </c>
      <c r="E7" s="6">
        <v>0</v>
      </c>
      <c r="F7" s="6">
        <f t="shared" si="0"/>
        <v>0</v>
      </c>
      <c r="G7" s="6">
        <f t="shared" si="0"/>
        <v>0</v>
      </c>
    </row>
    <row r="8" spans="1:7" x14ac:dyDescent="0.25">
      <c r="A8" t="s">
        <v>14</v>
      </c>
      <c r="B8" s="12">
        <v>19</v>
      </c>
      <c r="C8" s="12">
        <v>87</v>
      </c>
      <c r="D8" s="12">
        <v>1</v>
      </c>
      <c r="E8" s="12">
        <v>1</v>
      </c>
      <c r="F8" s="6">
        <f t="shared" si="0"/>
        <v>87</v>
      </c>
      <c r="G8" s="6">
        <f t="shared" si="0"/>
        <v>87</v>
      </c>
    </row>
    <row r="9" spans="1:7" x14ac:dyDescent="0.25">
      <c r="A9" t="s">
        <v>21</v>
      </c>
      <c r="B9" s="12">
        <v>23</v>
      </c>
      <c r="C9" s="12">
        <v>102</v>
      </c>
      <c r="D9" s="12">
        <v>1</v>
      </c>
      <c r="E9" s="12">
        <v>1</v>
      </c>
      <c r="F9" s="6">
        <f t="shared" si="0"/>
        <v>102</v>
      </c>
      <c r="G9" s="6">
        <f t="shared" si="0"/>
        <v>102</v>
      </c>
    </row>
    <row r="10" spans="1:7" x14ac:dyDescent="0.25">
      <c r="A10" t="s">
        <v>8</v>
      </c>
      <c r="B10" s="12">
        <v>2</v>
      </c>
      <c r="C10" s="12">
        <v>12</v>
      </c>
      <c r="D10" s="12">
        <v>0</v>
      </c>
      <c r="E10" s="12">
        <v>0</v>
      </c>
      <c r="F10" s="6">
        <f t="shared" si="0"/>
        <v>0</v>
      </c>
      <c r="G10" s="6">
        <f t="shared" si="0"/>
        <v>0</v>
      </c>
    </row>
    <row r="11" spans="1:7" x14ac:dyDescent="0.25">
      <c r="A11" t="s">
        <v>22</v>
      </c>
      <c r="B11" s="12">
        <v>6</v>
      </c>
      <c r="C11" s="12">
        <v>24</v>
      </c>
      <c r="D11" s="12">
        <v>0</v>
      </c>
      <c r="E11" s="12">
        <v>0</v>
      </c>
      <c r="F11" s="6">
        <f t="shared" si="0"/>
        <v>0</v>
      </c>
      <c r="G11" s="6">
        <f t="shared" si="0"/>
        <v>0</v>
      </c>
    </row>
    <row r="12" spans="1:7" x14ac:dyDescent="0.25">
      <c r="A12" t="s">
        <v>4</v>
      </c>
      <c r="B12" s="12">
        <v>5</v>
      </c>
      <c r="C12" s="12">
        <v>17</v>
      </c>
      <c r="D12" s="12">
        <v>0</v>
      </c>
      <c r="E12" s="12">
        <v>0</v>
      </c>
      <c r="F12" s="6">
        <f t="shared" si="0"/>
        <v>0</v>
      </c>
      <c r="G12" s="6">
        <f t="shared" si="0"/>
        <v>0</v>
      </c>
    </row>
    <row r="13" spans="1:7" x14ac:dyDescent="0.25">
      <c r="A13" t="s">
        <v>28</v>
      </c>
      <c r="B13" s="12">
        <v>2</v>
      </c>
      <c r="C13" s="12">
        <v>4</v>
      </c>
      <c r="D13" s="12">
        <v>0</v>
      </c>
      <c r="E13" s="12">
        <v>0</v>
      </c>
      <c r="F13" s="6">
        <f t="shared" si="0"/>
        <v>0</v>
      </c>
      <c r="G13" s="6">
        <f t="shared" si="0"/>
        <v>0</v>
      </c>
    </row>
    <row r="14" spans="1:7" x14ac:dyDescent="0.25">
      <c r="A14" t="s">
        <v>51</v>
      </c>
      <c r="B14" s="12"/>
      <c r="C14" s="12"/>
      <c r="D14" s="12"/>
      <c r="F14" s="6"/>
    </row>
    <row r="15" spans="1:7" x14ac:dyDescent="0.25">
      <c r="A15">
        <v>12</v>
      </c>
      <c r="B15" s="12">
        <v>117</v>
      </c>
      <c r="C15" s="12">
        <v>507</v>
      </c>
      <c r="D15" s="12"/>
      <c r="F15" s="6"/>
    </row>
    <row r="16" spans="1:7" x14ac:dyDescent="0.25">
      <c r="A16" t="s">
        <v>52</v>
      </c>
      <c r="B16" s="12">
        <v>115</v>
      </c>
      <c r="C16" s="12">
        <v>496</v>
      </c>
      <c r="D16" s="12"/>
      <c r="F16" s="6"/>
    </row>
    <row r="17" spans="1:7" s="1" customFormat="1" x14ac:dyDescent="0.25">
      <c r="A17" s="1" t="s">
        <v>30</v>
      </c>
      <c r="B17" s="2">
        <f>SUM(B$2:B13)</f>
        <v>117</v>
      </c>
      <c r="C17" s="2">
        <f>SUM(C$2:C13)</f>
        <v>507</v>
      </c>
      <c r="D17" s="2">
        <f>SUM(D$2:D13)</f>
        <v>6</v>
      </c>
      <c r="E17" s="2">
        <f>SUM(E$2:E13)</f>
        <v>5</v>
      </c>
      <c r="F17" s="2">
        <f>SUM(F$2:F13)</f>
        <v>404</v>
      </c>
      <c r="G17" s="2">
        <f>SUM(G$2:G13)</f>
        <v>335</v>
      </c>
    </row>
  </sheetData>
  <sortState ref="A2:C18">
    <sortCondition ref="A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18"/>
  <sheetViews>
    <sheetView workbookViewId="0">
      <selection activeCell="A18" sqref="A18"/>
    </sheetView>
  </sheetViews>
  <sheetFormatPr defaultRowHeight="15" x14ac:dyDescent="0.25"/>
  <cols>
    <col min="1" max="1" width="29" customWidth="1"/>
    <col min="2" max="3" width="9.140625" style="3"/>
    <col min="4" max="4" width="9.140625" style="8"/>
    <col min="5" max="5" width="9.140625" style="12"/>
    <col min="6" max="6" width="9.140625" style="8"/>
  </cols>
  <sheetData>
    <row r="1" spans="1:7" s="1" customFormat="1" x14ac:dyDescent="0.25">
      <c r="A1" s="1" t="s">
        <v>2</v>
      </c>
      <c r="B1" s="2" t="s">
        <v>0</v>
      </c>
      <c r="C1" s="2" t="s">
        <v>1</v>
      </c>
      <c r="D1" s="11" t="s">
        <v>42</v>
      </c>
      <c r="E1" s="11" t="s">
        <v>55</v>
      </c>
      <c r="F1" s="11" t="s">
        <v>53</v>
      </c>
      <c r="G1" s="11" t="s">
        <v>54</v>
      </c>
    </row>
    <row r="2" spans="1:7" x14ac:dyDescent="0.25">
      <c r="A2" t="s">
        <v>3</v>
      </c>
      <c r="B2" s="12">
        <v>13</v>
      </c>
      <c r="C2" s="12">
        <v>72</v>
      </c>
      <c r="D2" s="12">
        <v>2</v>
      </c>
      <c r="E2" s="12">
        <v>1</v>
      </c>
      <c r="F2" s="6">
        <f>IF(D2&gt;0,D2*$C2,0)</f>
        <v>144</v>
      </c>
      <c r="G2" s="6">
        <f>IF(E2&gt;0,E2*$C2,0)</f>
        <v>72</v>
      </c>
    </row>
    <row r="3" spans="1:7" x14ac:dyDescent="0.25">
      <c r="A3" t="s">
        <v>5</v>
      </c>
      <c r="B3" s="12">
        <v>8</v>
      </c>
      <c r="C3" s="12">
        <v>49</v>
      </c>
      <c r="D3" s="12">
        <v>1</v>
      </c>
      <c r="E3" s="12">
        <v>1</v>
      </c>
      <c r="F3" s="6">
        <f t="shared" ref="F3:G14" si="0">IF(D3&gt;0,D3*$C3,0)</f>
        <v>49</v>
      </c>
      <c r="G3" s="6">
        <f t="shared" si="0"/>
        <v>49</v>
      </c>
    </row>
    <row r="4" spans="1:7" x14ac:dyDescent="0.25">
      <c r="A4" t="s">
        <v>23</v>
      </c>
      <c r="B4" s="12">
        <v>12</v>
      </c>
      <c r="C4" s="12">
        <v>44</v>
      </c>
      <c r="D4" s="12">
        <v>1</v>
      </c>
      <c r="E4" s="12">
        <v>1</v>
      </c>
      <c r="F4" s="6">
        <f t="shared" si="0"/>
        <v>44</v>
      </c>
      <c r="G4" s="6">
        <f t="shared" si="0"/>
        <v>44</v>
      </c>
    </row>
    <row r="5" spans="1:7" x14ac:dyDescent="0.25">
      <c r="A5" t="s">
        <v>11</v>
      </c>
      <c r="B5" s="12">
        <v>9</v>
      </c>
      <c r="C5" s="12">
        <v>52</v>
      </c>
      <c r="D5" s="12">
        <v>0</v>
      </c>
      <c r="E5" s="12">
        <v>0</v>
      </c>
      <c r="F5" s="6">
        <f t="shared" si="0"/>
        <v>0</v>
      </c>
      <c r="G5" s="6">
        <f t="shared" si="0"/>
        <v>0</v>
      </c>
    </row>
    <row r="6" spans="1:7" x14ac:dyDescent="0.25">
      <c r="A6" t="s">
        <v>24</v>
      </c>
      <c r="B6" s="12">
        <v>15</v>
      </c>
      <c r="C6" s="12">
        <v>53</v>
      </c>
      <c r="D6" s="12">
        <v>1</v>
      </c>
      <c r="E6" s="12">
        <v>1</v>
      </c>
      <c r="F6" s="6">
        <f t="shared" si="0"/>
        <v>53</v>
      </c>
      <c r="G6" s="6">
        <f t="shared" si="0"/>
        <v>53</v>
      </c>
    </row>
    <row r="7" spans="1:7" x14ac:dyDescent="0.25">
      <c r="A7" t="s">
        <v>6</v>
      </c>
      <c r="B7" s="12">
        <v>4</v>
      </c>
      <c r="C7" s="12">
        <v>16</v>
      </c>
      <c r="D7" s="12">
        <v>0</v>
      </c>
      <c r="E7" s="12">
        <v>0</v>
      </c>
      <c r="F7" s="6">
        <f t="shared" si="0"/>
        <v>0</v>
      </c>
      <c r="G7" s="6">
        <f t="shared" si="0"/>
        <v>0</v>
      </c>
    </row>
    <row r="8" spans="1:7" x14ac:dyDescent="0.25">
      <c r="A8" t="s">
        <v>14</v>
      </c>
      <c r="B8" s="12">
        <v>19</v>
      </c>
      <c r="C8" s="12">
        <v>89</v>
      </c>
      <c r="D8" s="12">
        <v>1</v>
      </c>
      <c r="E8" s="12">
        <v>1</v>
      </c>
      <c r="F8" s="6">
        <f t="shared" si="0"/>
        <v>89</v>
      </c>
      <c r="G8" s="6">
        <f t="shared" si="0"/>
        <v>89</v>
      </c>
    </row>
    <row r="9" spans="1:7" x14ac:dyDescent="0.25">
      <c r="A9" t="s">
        <v>16</v>
      </c>
      <c r="B9" s="12">
        <v>1</v>
      </c>
      <c r="C9" s="12">
        <v>5</v>
      </c>
      <c r="D9" s="12">
        <v>0</v>
      </c>
      <c r="E9" s="12">
        <v>0</v>
      </c>
      <c r="F9" s="6">
        <f t="shared" si="0"/>
        <v>0</v>
      </c>
      <c r="G9" s="6">
        <f t="shared" si="0"/>
        <v>0</v>
      </c>
    </row>
    <row r="10" spans="1:7" x14ac:dyDescent="0.25">
      <c r="A10" t="s">
        <v>21</v>
      </c>
      <c r="B10" s="12">
        <v>24</v>
      </c>
      <c r="C10" s="12">
        <v>91</v>
      </c>
      <c r="D10" s="12">
        <v>1</v>
      </c>
      <c r="E10" s="12">
        <v>1</v>
      </c>
      <c r="F10" s="6">
        <f t="shared" si="0"/>
        <v>91</v>
      </c>
      <c r="G10" s="6">
        <f t="shared" si="0"/>
        <v>91</v>
      </c>
    </row>
    <row r="11" spans="1:7" x14ac:dyDescent="0.25">
      <c r="A11" t="s">
        <v>8</v>
      </c>
      <c r="B11" s="12">
        <v>2</v>
      </c>
      <c r="C11" s="12">
        <v>12</v>
      </c>
      <c r="D11" s="12">
        <v>0</v>
      </c>
      <c r="E11" s="12">
        <v>0</v>
      </c>
      <c r="F11" s="6">
        <f t="shared" si="0"/>
        <v>0</v>
      </c>
      <c r="G11" s="6">
        <f t="shared" si="0"/>
        <v>0</v>
      </c>
    </row>
    <row r="12" spans="1:7" x14ac:dyDescent="0.25">
      <c r="A12" t="s">
        <v>22</v>
      </c>
      <c r="B12" s="12">
        <v>6</v>
      </c>
      <c r="C12" s="12">
        <v>24</v>
      </c>
      <c r="D12" s="12">
        <v>0</v>
      </c>
      <c r="E12" s="12">
        <v>0</v>
      </c>
      <c r="F12" s="6">
        <f t="shared" si="0"/>
        <v>0</v>
      </c>
      <c r="G12" s="6">
        <f t="shared" si="0"/>
        <v>0</v>
      </c>
    </row>
    <row r="13" spans="1:7" x14ac:dyDescent="0.25">
      <c r="A13" t="s">
        <v>4</v>
      </c>
      <c r="B13" s="12">
        <v>5</v>
      </c>
      <c r="C13" s="12">
        <v>17</v>
      </c>
      <c r="D13" s="12">
        <v>0</v>
      </c>
      <c r="E13" s="12">
        <v>0</v>
      </c>
      <c r="F13" s="6">
        <f t="shared" si="0"/>
        <v>0</v>
      </c>
      <c r="G13" s="6">
        <f t="shared" si="0"/>
        <v>0</v>
      </c>
    </row>
    <row r="14" spans="1:7" x14ac:dyDescent="0.25">
      <c r="A14" t="s">
        <v>28</v>
      </c>
      <c r="B14" s="12">
        <v>2</v>
      </c>
      <c r="C14" s="12">
        <v>7</v>
      </c>
      <c r="D14" s="12">
        <v>0</v>
      </c>
      <c r="E14" s="12">
        <v>0</v>
      </c>
      <c r="F14" s="6">
        <f t="shared" si="0"/>
        <v>0</v>
      </c>
      <c r="G14" s="6">
        <f t="shared" si="0"/>
        <v>0</v>
      </c>
    </row>
    <row r="15" spans="1:7" x14ac:dyDescent="0.25">
      <c r="A15" t="s">
        <v>51</v>
      </c>
      <c r="B15" s="12"/>
      <c r="C15" s="12"/>
      <c r="D15" s="12"/>
      <c r="F15" s="6"/>
    </row>
    <row r="16" spans="1:7" x14ac:dyDescent="0.25">
      <c r="A16">
        <v>13</v>
      </c>
      <c r="B16" s="12">
        <v>120</v>
      </c>
      <c r="C16" s="12">
        <v>531</v>
      </c>
      <c r="D16" s="12"/>
      <c r="F16" s="6"/>
    </row>
    <row r="17" spans="1:7" x14ac:dyDescent="0.25">
      <c r="A17" t="s">
        <v>52</v>
      </c>
      <c r="B17" s="12">
        <v>118</v>
      </c>
      <c r="C17" s="12">
        <v>520</v>
      </c>
      <c r="D17" s="12"/>
      <c r="F17" s="6"/>
    </row>
    <row r="18" spans="1:7" s="1" customFormat="1" x14ac:dyDescent="0.25">
      <c r="A18" s="1" t="s">
        <v>30</v>
      </c>
      <c r="B18" s="2">
        <f>SUM(B$2:B13)</f>
        <v>118</v>
      </c>
      <c r="C18" s="2">
        <f>SUM(C$2:C13)</f>
        <v>524</v>
      </c>
      <c r="D18" s="2">
        <f>SUM(D$2:D13)</f>
        <v>7</v>
      </c>
      <c r="E18" s="2">
        <f>SUM(E$2:E13)</f>
        <v>6</v>
      </c>
      <c r="F18" s="2">
        <f>SUM(F$2:F13)</f>
        <v>470</v>
      </c>
      <c r="G18" s="2">
        <f>SUM(G$2:G13)</f>
        <v>398</v>
      </c>
    </row>
  </sheetData>
  <sortState ref="A2:C18">
    <sortCondition ref="A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2"/>
  <sheetViews>
    <sheetView workbookViewId="0">
      <selection activeCell="A22" sqref="A22"/>
    </sheetView>
  </sheetViews>
  <sheetFormatPr defaultRowHeight="15" x14ac:dyDescent="0.25"/>
  <cols>
    <col min="1" max="1" width="29" customWidth="1"/>
    <col min="2" max="3" width="9.140625" style="3"/>
    <col min="4" max="4" width="9.140625" style="8"/>
    <col min="5" max="5" width="9.140625" style="12"/>
    <col min="6" max="6" width="9.140625" style="8"/>
  </cols>
  <sheetData>
    <row r="1" spans="1:7" s="1" customFormat="1" x14ac:dyDescent="0.25">
      <c r="A1" s="1" t="s">
        <v>2</v>
      </c>
      <c r="B1" s="2" t="s">
        <v>0</v>
      </c>
      <c r="C1" s="2" t="s">
        <v>1</v>
      </c>
      <c r="D1" s="11" t="s">
        <v>42</v>
      </c>
      <c r="E1" s="11" t="s">
        <v>55</v>
      </c>
      <c r="F1" s="11" t="s">
        <v>53</v>
      </c>
      <c r="G1" s="11" t="s">
        <v>54</v>
      </c>
    </row>
    <row r="2" spans="1:7" x14ac:dyDescent="0.25">
      <c r="A2" t="s">
        <v>3</v>
      </c>
      <c r="B2" s="12">
        <v>13</v>
      </c>
      <c r="C2" s="12">
        <v>72</v>
      </c>
      <c r="D2" s="12">
        <v>2</v>
      </c>
      <c r="E2" s="12">
        <v>1</v>
      </c>
      <c r="F2" s="6">
        <f>IF(D2&gt;0,D2*$C2,0)</f>
        <v>144</v>
      </c>
      <c r="G2" s="6">
        <f>IF(E2&gt;0,E2*$C2,0)</f>
        <v>72</v>
      </c>
    </row>
    <row r="3" spans="1:7" x14ac:dyDescent="0.25">
      <c r="A3" t="s">
        <v>43</v>
      </c>
      <c r="B3" s="12">
        <v>14</v>
      </c>
      <c r="C3" s="12">
        <v>67</v>
      </c>
      <c r="D3" s="12">
        <v>0</v>
      </c>
      <c r="E3" s="12">
        <v>0</v>
      </c>
      <c r="F3" s="6">
        <f t="shared" ref="F3:G18" si="0">IF(D3&gt;0,D3*$C3,0)</f>
        <v>0</v>
      </c>
      <c r="G3" s="6">
        <f t="shared" si="0"/>
        <v>0</v>
      </c>
    </row>
    <row r="4" spans="1:7" x14ac:dyDescent="0.25">
      <c r="A4" t="s">
        <v>5</v>
      </c>
      <c r="B4" s="12">
        <v>9</v>
      </c>
      <c r="C4" s="12">
        <v>43</v>
      </c>
      <c r="D4" s="12">
        <v>1</v>
      </c>
      <c r="E4" s="12">
        <v>1</v>
      </c>
      <c r="F4" s="6">
        <f t="shared" si="0"/>
        <v>43</v>
      </c>
      <c r="G4" s="6">
        <f t="shared" si="0"/>
        <v>43</v>
      </c>
    </row>
    <row r="5" spans="1:7" x14ac:dyDescent="0.25">
      <c r="A5" t="s">
        <v>23</v>
      </c>
      <c r="B5" s="12">
        <v>15</v>
      </c>
      <c r="C5" s="12">
        <v>60</v>
      </c>
      <c r="D5" s="12">
        <v>1</v>
      </c>
      <c r="E5" s="12">
        <v>1</v>
      </c>
      <c r="F5" s="6">
        <f t="shared" si="0"/>
        <v>60</v>
      </c>
      <c r="G5" s="6">
        <f t="shared" si="0"/>
        <v>60</v>
      </c>
    </row>
    <row r="6" spans="1:7" x14ac:dyDescent="0.25">
      <c r="A6" t="s">
        <v>17</v>
      </c>
      <c r="B6" s="12">
        <v>2</v>
      </c>
      <c r="C6" s="12">
        <v>22</v>
      </c>
      <c r="D6" s="12">
        <v>0</v>
      </c>
      <c r="E6" s="12">
        <v>0</v>
      </c>
      <c r="F6" s="6">
        <f t="shared" si="0"/>
        <v>0</v>
      </c>
      <c r="G6" s="6">
        <f t="shared" si="0"/>
        <v>0</v>
      </c>
    </row>
    <row r="7" spans="1:7" x14ac:dyDescent="0.25">
      <c r="A7" t="s">
        <v>11</v>
      </c>
      <c r="B7" s="12">
        <v>10</v>
      </c>
      <c r="C7" s="12">
        <v>53</v>
      </c>
      <c r="D7" s="12">
        <v>1</v>
      </c>
      <c r="E7" s="12">
        <v>1</v>
      </c>
      <c r="F7" s="6">
        <f t="shared" si="0"/>
        <v>53</v>
      </c>
      <c r="G7" s="6">
        <f t="shared" si="0"/>
        <v>53</v>
      </c>
    </row>
    <row r="8" spans="1:7" x14ac:dyDescent="0.25">
      <c r="A8" t="s">
        <v>24</v>
      </c>
      <c r="B8" s="12">
        <v>15</v>
      </c>
      <c r="C8" s="12">
        <v>54</v>
      </c>
      <c r="D8" s="12">
        <v>1</v>
      </c>
      <c r="E8" s="12">
        <v>1</v>
      </c>
      <c r="F8" s="6">
        <f t="shared" si="0"/>
        <v>54</v>
      </c>
      <c r="G8" s="6">
        <f t="shared" si="0"/>
        <v>54</v>
      </c>
    </row>
    <row r="9" spans="1:7" x14ac:dyDescent="0.25">
      <c r="A9" t="s">
        <v>6</v>
      </c>
      <c r="B9" s="12">
        <v>4</v>
      </c>
      <c r="C9" s="12">
        <v>16</v>
      </c>
      <c r="D9" s="12">
        <v>0</v>
      </c>
      <c r="E9" s="12">
        <v>0</v>
      </c>
      <c r="F9" s="6">
        <f t="shared" si="0"/>
        <v>0</v>
      </c>
      <c r="G9" s="6">
        <f t="shared" si="0"/>
        <v>0</v>
      </c>
    </row>
    <row r="10" spans="1:7" x14ac:dyDescent="0.25">
      <c r="A10" t="s">
        <v>14</v>
      </c>
      <c r="B10" s="12">
        <v>19</v>
      </c>
      <c r="C10" s="12">
        <v>89</v>
      </c>
      <c r="D10" s="12">
        <v>1</v>
      </c>
      <c r="E10" s="12">
        <v>1</v>
      </c>
      <c r="F10" s="6">
        <f t="shared" si="0"/>
        <v>89</v>
      </c>
      <c r="G10" s="6">
        <f t="shared" si="0"/>
        <v>89</v>
      </c>
    </row>
    <row r="11" spans="1:7" x14ac:dyDescent="0.25">
      <c r="A11" t="s">
        <v>16</v>
      </c>
      <c r="B11" s="12">
        <v>95</v>
      </c>
      <c r="C11" s="12">
        <v>367</v>
      </c>
      <c r="D11" s="12">
        <v>0</v>
      </c>
      <c r="E11" s="12">
        <v>0</v>
      </c>
      <c r="F11" s="6">
        <f t="shared" si="0"/>
        <v>0</v>
      </c>
      <c r="G11" s="6">
        <f t="shared" si="0"/>
        <v>0</v>
      </c>
    </row>
    <row r="12" spans="1:7" x14ac:dyDescent="0.25">
      <c r="A12" t="s">
        <v>15</v>
      </c>
      <c r="B12" s="12">
        <v>1</v>
      </c>
      <c r="C12" s="12">
        <v>6</v>
      </c>
      <c r="D12" s="12">
        <v>0</v>
      </c>
      <c r="E12" s="12">
        <v>0</v>
      </c>
      <c r="F12" s="6">
        <f t="shared" si="0"/>
        <v>0</v>
      </c>
      <c r="G12" s="6">
        <f t="shared" si="0"/>
        <v>0</v>
      </c>
    </row>
    <row r="13" spans="1:7" x14ac:dyDescent="0.25">
      <c r="A13" t="s">
        <v>21</v>
      </c>
      <c r="B13" s="12">
        <v>24</v>
      </c>
      <c r="C13" s="12">
        <v>91</v>
      </c>
      <c r="D13" s="12">
        <v>1</v>
      </c>
      <c r="E13" s="12">
        <v>1</v>
      </c>
      <c r="F13" s="6">
        <f t="shared" si="0"/>
        <v>91</v>
      </c>
      <c r="G13" s="6">
        <f t="shared" si="0"/>
        <v>91</v>
      </c>
    </row>
    <row r="14" spans="1:7" x14ac:dyDescent="0.25">
      <c r="A14" t="s">
        <v>8</v>
      </c>
      <c r="B14" s="12">
        <v>2</v>
      </c>
      <c r="C14" s="12">
        <v>12</v>
      </c>
      <c r="D14" s="12">
        <v>0</v>
      </c>
      <c r="E14" s="12">
        <v>0</v>
      </c>
      <c r="F14" s="6">
        <f t="shared" si="0"/>
        <v>0</v>
      </c>
      <c r="G14" s="6">
        <f t="shared" si="0"/>
        <v>0</v>
      </c>
    </row>
    <row r="15" spans="1:7" x14ac:dyDescent="0.25">
      <c r="A15" t="s">
        <v>22</v>
      </c>
      <c r="B15" s="12">
        <v>6</v>
      </c>
      <c r="C15" s="12">
        <v>24</v>
      </c>
      <c r="D15" s="12">
        <v>0</v>
      </c>
      <c r="E15" s="12">
        <v>0</v>
      </c>
      <c r="F15" s="6">
        <f t="shared" si="0"/>
        <v>0</v>
      </c>
      <c r="G15" s="6">
        <f t="shared" si="0"/>
        <v>0</v>
      </c>
    </row>
    <row r="16" spans="1:7" x14ac:dyDescent="0.25">
      <c r="A16" t="s">
        <v>44</v>
      </c>
      <c r="B16" s="12">
        <v>4</v>
      </c>
      <c r="C16" s="12">
        <v>16</v>
      </c>
      <c r="D16" s="12">
        <v>0</v>
      </c>
      <c r="E16" s="12">
        <v>0</v>
      </c>
      <c r="F16" s="6">
        <f t="shared" si="0"/>
        <v>0</v>
      </c>
      <c r="G16" s="6">
        <f t="shared" si="0"/>
        <v>0</v>
      </c>
    </row>
    <row r="17" spans="1:7" x14ac:dyDescent="0.25">
      <c r="A17" t="s">
        <v>4</v>
      </c>
      <c r="B17" s="12">
        <v>5</v>
      </c>
      <c r="C17" s="12">
        <v>17</v>
      </c>
      <c r="D17" s="12">
        <v>0</v>
      </c>
      <c r="E17" s="12">
        <v>0</v>
      </c>
      <c r="F17" s="6">
        <f t="shared" si="0"/>
        <v>0</v>
      </c>
      <c r="G17" s="6">
        <f t="shared" si="0"/>
        <v>0</v>
      </c>
    </row>
    <row r="18" spans="1:7" x14ac:dyDescent="0.25">
      <c r="A18" t="s">
        <v>28</v>
      </c>
      <c r="B18" s="12">
        <v>2</v>
      </c>
      <c r="C18" s="12">
        <v>7</v>
      </c>
      <c r="D18" s="12">
        <v>0</v>
      </c>
      <c r="E18" s="12">
        <v>0</v>
      </c>
      <c r="F18" s="6">
        <f t="shared" si="0"/>
        <v>0</v>
      </c>
      <c r="G18" s="6">
        <f t="shared" si="0"/>
        <v>0</v>
      </c>
    </row>
    <row r="19" spans="1:7" x14ac:dyDescent="0.25">
      <c r="A19" t="s">
        <v>51</v>
      </c>
      <c r="B19" s="12"/>
      <c r="C19" s="12"/>
      <c r="D19" s="12"/>
      <c r="F19" s="6"/>
    </row>
    <row r="20" spans="1:7" x14ac:dyDescent="0.25">
      <c r="A20">
        <v>17</v>
      </c>
      <c r="B20" s="12">
        <v>240</v>
      </c>
      <c r="C20" s="12">
        <v>1016</v>
      </c>
      <c r="D20" s="12"/>
      <c r="F20" s="6"/>
    </row>
    <row r="21" spans="1:7" x14ac:dyDescent="0.25">
      <c r="A21" t="s">
        <v>52</v>
      </c>
      <c r="B21" s="12">
        <v>227</v>
      </c>
      <c r="C21" s="12">
        <v>965</v>
      </c>
      <c r="D21" s="12"/>
      <c r="F21" s="6"/>
    </row>
    <row r="22" spans="1:7" s="1" customFormat="1" x14ac:dyDescent="0.25">
      <c r="A22" s="1" t="s">
        <v>30</v>
      </c>
      <c r="B22" s="2">
        <f>SUM(B$2:B17)</f>
        <v>238</v>
      </c>
      <c r="C22" s="2">
        <f>SUM(C$2:C17)</f>
        <v>1009</v>
      </c>
      <c r="D22" s="2">
        <f>SUM(D$2:D17)</f>
        <v>8</v>
      </c>
      <c r="E22" s="2">
        <f>SUM(E$2:E17)</f>
        <v>7</v>
      </c>
      <c r="F22" s="2">
        <f>SUM(F$2:F17)</f>
        <v>534</v>
      </c>
      <c r="G22" s="2">
        <f>SUM(G$2:G17)</f>
        <v>462</v>
      </c>
    </row>
  </sheetData>
  <sortState ref="A2:C25">
    <sortCondition ref="A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workbookViewId="0">
      <selection activeCell="A24" sqref="A24"/>
    </sheetView>
  </sheetViews>
  <sheetFormatPr defaultRowHeight="15" x14ac:dyDescent="0.25"/>
  <cols>
    <col min="1" max="1" width="29" customWidth="1"/>
    <col min="2" max="3" width="9.140625" style="3"/>
    <col min="4" max="5" width="9.140625" style="8"/>
    <col min="6" max="6" width="9.140625" style="12"/>
  </cols>
  <sheetData>
    <row r="1" spans="1:7" s="1" customFormat="1" x14ac:dyDescent="0.25">
      <c r="A1" s="1" t="s">
        <v>2</v>
      </c>
      <c r="B1" s="2" t="s">
        <v>0</v>
      </c>
      <c r="C1" s="2" t="s">
        <v>1</v>
      </c>
      <c r="D1" s="11" t="s">
        <v>42</v>
      </c>
      <c r="E1" s="11" t="s">
        <v>55</v>
      </c>
      <c r="F1" s="11" t="s">
        <v>53</v>
      </c>
      <c r="G1" s="11" t="s">
        <v>54</v>
      </c>
    </row>
    <row r="2" spans="1:7" x14ac:dyDescent="0.25">
      <c r="A2" t="s">
        <v>3</v>
      </c>
      <c r="B2" s="3">
        <v>14</v>
      </c>
      <c r="C2" s="3">
        <v>73</v>
      </c>
      <c r="D2" s="12">
        <v>2</v>
      </c>
      <c r="E2" s="6">
        <v>1</v>
      </c>
      <c r="F2" s="12">
        <f>IF(D2&gt;0,D2*$C2,0)</f>
        <v>146</v>
      </c>
      <c r="G2" s="12">
        <f>IF(E2&gt;0,E2*$C2,0)</f>
        <v>73</v>
      </c>
    </row>
    <row r="3" spans="1:7" x14ac:dyDescent="0.25">
      <c r="A3" t="s">
        <v>43</v>
      </c>
      <c r="B3" s="3">
        <v>14</v>
      </c>
      <c r="C3" s="3">
        <v>67</v>
      </c>
      <c r="D3" s="12">
        <v>0</v>
      </c>
      <c r="E3" s="6">
        <v>0</v>
      </c>
      <c r="F3" s="12">
        <f t="shared" ref="F3:G20" si="0">IF(D3&gt;0,D3*$C3,0)</f>
        <v>0</v>
      </c>
      <c r="G3" s="12">
        <f t="shared" si="0"/>
        <v>0</v>
      </c>
    </row>
    <row r="4" spans="1:7" x14ac:dyDescent="0.25">
      <c r="A4" t="s">
        <v>5</v>
      </c>
      <c r="B4" s="3">
        <v>9</v>
      </c>
      <c r="C4" s="3">
        <v>43</v>
      </c>
      <c r="D4" s="12">
        <v>1</v>
      </c>
      <c r="E4" s="6">
        <v>1</v>
      </c>
      <c r="F4" s="12">
        <f t="shared" si="0"/>
        <v>43</v>
      </c>
      <c r="G4" s="12">
        <f t="shared" si="0"/>
        <v>43</v>
      </c>
    </row>
    <row r="5" spans="1:7" x14ac:dyDescent="0.25">
      <c r="A5" t="s">
        <v>23</v>
      </c>
      <c r="B5" s="3">
        <v>16</v>
      </c>
      <c r="C5" s="3">
        <v>66</v>
      </c>
      <c r="D5" s="12">
        <v>1</v>
      </c>
      <c r="E5" s="6">
        <v>1</v>
      </c>
      <c r="F5" s="12">
        <f t="shared" si="0"/>
        <v>66</v>
      </c>
      <c r="G5" s="12">
        <f t="shared" si="0"/>
        <v>66</v>
      </c>
    </row>
    <row r="6" spans="1:7" x14ac:dyDescent="0.25">
      <c r="A6" t="s">
        <v>17</v>
      </c>
      <c r="B6" s="3">
        <v>2</v>
      </c>
      <c r="C6" s="3">
        <v>22</v>
      </c>
      <c r="D6" s="12">
        <v>0</v>
      </c>
      <c r="E6" s="6">
        <v>0</v>
      </c>
      <c r="F6" s="12">
        <f t="shared" si="0"/>
        <v>0</v>
      </c>
      <c r="G6" s="12">
        <f t="shared" si="0"/>
        <v>0</v>
      </c>
    </row>
    <row r="7" spans="1:7" x14ac:dyDescent="0.25">
      <c r="A7" t="s">
        <v>11</v>
      </c>
      <c r="B7" s="3">
        <v>10</v>
      </c>
      <c r="C7" s="3">
        <v>53</v>
      </c>
      <c r="D7" s="12">
        <v>1</v>
      </c>
      <c r="E7" s="6">
        <v>1</v>
      </c>
      <c r="F7" s="12">
        <f t="shared" si="0"/>
        <v>53</v>
      </c>
      <c r="G7" s="12">
        <f t="shared" si="0"/>
        <v>53</v>
      </c>
    </row>
    <row r="8" spans="1:7" x14ac:dyDescent="0.25">
      <c r="A8" t="s">
        <v>13</v>
      </c>
      <c r="B8" s="3">
        <v>4</v>
      </c>
      <c r="C8" s="3">
        <v>22</v>
      </c>
      <c r="D8" s="12">
        <v>0</v>
      </c>
      <c r="E8" s="6">
        <v>0</v>
      </c>
      <c r="F8" s="12">
        <f t="shared" si="0"/>
        <v>0</v>
      </c>
      <c r="G8" s="12">
        <f t="shared" si="0"/>
        <v>0</v>
      </c>
    </row>
    <row r="9" spans="1:7" x14ac:dyDescent="0.25">
      <c r="A9" t="s">
        <v>24</v>
      </c>
      <c r="B9" s="3">
        <v>15</v>
      </c>
      <c r="C9" s="3">
        <v>54</v>
      </c>
      <c r="D9" s="12">
        <v>1</v>
      </c>
      <c r="E9" s="6">
        <v>1</v>
      </c>
      <c r="F9" s="12">
        <f t="shared" si="0"/>
        <v>54</v>
      </c>
      <c r="G9" s="12">
        <f t="shared" si="0"/>
        <v>54</v>
      </c>
    </row>
    <row r="10" spans="1:7" x14ac:dyDescent="0.25">
      <c r="A10" t="s">
        <v>6</v>
      </c>
      <c r="B10" s="3">
        <v>4</v>
      </c>
      <c r="C10" s="3">
        <v>16</v>
      </c>
      <c r="D10" s="12">
        <v>0</v>
      </c>
      <c r="E10" s="6">
        <v>0</v>
      </c>
      <c r="F10" s="12">
        <f t="shared" si="0"/>
        <v>0</v>
      </c>
      <c r="G10" s="12">
        <f t="shared" si="0"/>
        <v>0</v>
      </c>
    </row>
    <row r="11" spans="1:7" x14ac:dyDescent="0.25">
      <c r="A11" t="s">
        <v>14</v>
      </c>
      <c r="B11" s="3">
        <v>19</v>
      </c>
      <c r="C11" s="3">
        <v>89</v>
      </c>
      <c r="D11" s="12">
        <v>1</v>
      </c>
      <c r="E11" s="6">
        <v>1</v>
      </c>
      <c r="F11" s="12">
        <f t="shared" si="0"/>
        <v>89</v>
      </c>
      <c r="G11" s="12">
        <f t="shared" si="0"/>
        <v>89</v>
      </c>
    </row>
    <row r="12" spans="1:7" x14ac:dyDescent="0.25">
      <c r="A12" t="s">
        <v>16</v>
      </c>
      <c r="B12" s="3">
        <v>96</v>
      </c>
      <c r="C12" s="3">
        <v>375</v>
      </c>
      <c r="D12" s="12">
        <v>0</v>
      </c>
      <c r="E12" s="6">
        <v>0</v>
      </c>
      <c r="F12" s="12">
        <f t="shared" si="0"/>
        <v>0</v>
      </c>
      <c r="G12" s="12">
        <f t="shared" si="0"/>
        <v>0</v>
      </c>
    </row>
    <row r="13" spans="1:7" x14ac:dyDescent="0.25">
      <c r="A13" t="s">
        <v>15</v>
      </c>
      <c r="B13" s="3">
        <v>1</v>
      </c>
      <c r="C13" s="3">
        <v>6</v>
      </c>
      <c r="D13" s="12">
        <v>0</v>
      </c>
      <c r="E13" s="6">
        <v>0</v>
      </c>
      <c r="F13" s="12">
        <f t="shared" si="0"/>
        <v>0</v>
      </c>
      <c r="G13" s="12">
        <f t="shared" si="0"/>
        <v>0</v>
      </c>
    </row>
    <row r="14" spans="1:7" x14ac:dyDescent="0.25">
      <c r="A14" t="s">
        <v>21</v>
      </c>
      <c r="B14" s="3">
        <v>24</v>
      </c>
      <c r="C14" s="3">
        <v>91</v>
      </c>
      <c r="D14" s="12">
        <v>1</v>
      </c>
      <c r="E14" s="6">
        <v>1</v>
      </c>
      <c r="F14" s="12">
        <f t="shared" si="0"/>
        <v>91</v>
      </c>
      <c r="G14" s="12">
        <f t="shared" si="0"/>
        <v>91</v>
      </c>
    </row>
    <row r="15" spans="1:7" x14ac:dyDescent="0.25">
      <c r="A15" t="s">
        <v>8</v>
      </c>
      <c r="B15" s="3">
        <v>2</v>
      </c>
      <c r="C15" s="3">
        <v>12</v>
      </c>
      <c r="D15" s="12">
        <v>0</v>
      </c>
      <c r="E15" s="6">
        <v>0</v>
      </c>
      <c r="F15" s="12">
        <f t="shared" si="0"/>
        <v>0</v>
      </c>
      <c r="G15" s="12">
        <f t="shared" si="0"/>
        <v>0</v>
      </c>
    </row>
    <row r="16" spans="1:7" x14ac:dyDescent="0.25">
      <c r="A16" t="s">
        <v>22</v>
      </c>
      <c r="B16" s="3">
        <v>6</v>
      </c>
      <c r="C16" s="3">
        <v>24</v>
      </c>
      <c r="D16" s="12">
        <v>0</v>
      </c>
      <c r="E16" s="6">
        <v>0</v>
      </c>
      <c r="F16" s="12">
        <f t="shared" si="0"/>
        <v>0</v>
      </c>
      <c r="G16" s="12">
        <f t="shared" si="0"/>
        <v>0</v>
      </c>
    </row>
    <row r="17" spans="1:7" x14ac:dyDescent="0.25">
      <c r="A17" t="s">
        <v>27</v>
      </c>
      <c r="B17" s="3">
        <v>4</v>
      </c>
      <c r="C17" s="3">
        <v>20</v>
      </c>
      <c r="D17" s="12">
        <v>0</v>
      </c>
      <c r="E17" s="6">
        <v>0</v>
      </c>
      <c r="F17" s="12">
        <f t="shared" si="0"/>
        <v>0</v>
      </c>
      <c r="G17" s="12">
        <f t="shared" si="0"/>
        <v>0</v>
      </c>
    </row>
    <row r="18" spans="1:7" x14ac:dyDescent="0.25">
      <c r="A18" t="s">
        <v>44</v>
      </c>
      <c r="B18" s="3">
        <v>12</v>
      </c>
      <c r="C18" s="3">
        <v>35</v>
      </c>
      <c r="D18" s="12">
        <v>0</v>
      </c>
      <c r="E18" s="6">
        <v>0</v>
      </c>
      <c r="F18" s="12">
        <f t="shared" si="0"/>
        <v>0</v>
      </c>
      <c r="G18" s="12">
        <f t="shared" si="0"/>
        <v>0</v>
      </c>
    </row>
    <row r="19" spans="1:7" x14ac:dyDescent="0.25">
      <c r="A19" t="s">
        <v>4</v>
      </c>
      <c r="B19" s="3">
        <v>5</v>
      </c>
      <c r="C19" s="3">
        <v>17</v>
      </c>
      <c r="D19" s="12">
        <v>0</v>
      </c>
      <c r="E19" s="6">
        <v>0</v>
      </c>
      <c r="F19" s="12">
        <f t="shared" si="0"/>
        <v>0</v>
      </c>
      <c r="G19" s="12">
        <f t="shared" si="0"/>
        <v>0</v>
      </c>
    </row>
    <row r="20" spans="1:7" x14ac:dyDescent="0.25">
      <c r="A20" t="s">
        <v>28</v>
      </c>
      <c r="B20" s="3">
        <v>2</v>
      </c>
      <c r="C20" s="3">
        <v>7</v>
      </c>
      <c r="D20" s="12">
        <v>0</v>
      </c>
      <c r="E20" s="6">
        <v>0</v>
      </c>
      <c r="F20" s="12">
        <f t="shared" si="0"/>
        <v>0</v>
      </c>
      <c r="G20" s="12">
        <f t="shared" si="0"/>
        <v>0</v>
      </c>
    </row>
    <row r="21" spans="1:7" x14ac:dyDescent="0.25">
      <c r="A21" t="s">
        <v>51</v>
      </c>
      <c r="D21" s="12"/>
      <c r="E21" s="6"/>
    </row>
    <row r="22" spans="1:7" x14ac:dyDescent="0.25">
      <c r="A22">
        <v>19</v>
      </c>
      <c r="B22" s="3">
        <v>259</v>
      </c>
      <c r="C22" s="3">
        <v>1092</v>
      </c>
      <c r="D22" s="12"/>
      <c r="E22" s="6"/>
    </row>
    <row r="23" spans="1:7" x14ac:dyDescent="0.25">
      <c r="A23" t="s">
        <v>52</v>
      </c>
      <c r="B23" s="3">
        <v>245</v>
      </c>
      <c r="C23" s="3">
        <v>1040</v>
      </c>
      <c r="D23" s="12"/>
      <c r="E23" s="6"/>
    </row>
    <row r="24" spans="1:7" s="1" customFormat="1" x14ac:dyDescent="0.25">
      <c r="A24" s="1" t="s">
        <v>30</v>
      </c>
      <c r="B24" s="2">
        <f>SUM(B$2:B20)</f>
        <v>259</v>
      </c>
      <c r="C24" s="2">
        <f>SUM(C$2:C20)</f>
        <v>1092</v>
      </c>
      <c r="D24" s="2">
        <f>SUM(D$2:D20)</f>
        <v>8</v>
      </c>
      <c r="E24" s="2">
        <f>SUM(E$2:E20)</f>
        <v>7</v>
      </c>
      <c r="F24" s="2">
        <f>SUM(F$2:F20)</f>
        <v>542</v>
      </c>
      <c r="G24" s="2">
        <f>SUM(G$2:G20)</f>
        <v>469</v>
      </c>
    </row>
  </sheetData>
  <sortState ref="A2:E24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4.0.2</vt:lpstr>
      <vt:lpstr>4.0.3</vt:lpstr>
      <vt:lpstr>4.0.4</vt:lpstr>
      <vt:lpstr>4.0.5</vt:lpstr>
      <vt:lpstr>4.0.6</vt:lpstr>
      <vt:lpstr>4.0.7</vt:lpstr>
      <vt:lpstr>5.0</vt:lpstr>
      <vt:lpstr>5.0.1</vt:lpstr>
      <vt:lpstr>5.0.2</vt:lpstr>
      <vt:lpstr>6.0</vt:lpstr>
      <vt:lpstr>6.0.1</vt:lpstr>
      <vt:lpstr>6.0.2</vt:lpstr>
    </vt:vector>
  </TitlesOfParts>
  <Company>IBM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2015-01-19T22:11:40Z</dcterms:created>
  <dcterms:modified xsi:type="dcterms:W3CDTF">2016-03-24T14:31:35Z</dcterms:modified>
</cp:coreProperties>
</file>